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CRPC\RPC\TwinVillageBizData\Data Package\"/>
    </mc:Choice>
  </mc:AlternateContent>
  <bookViews>
    <workbookView xWindow="0" yWindow="0" windowWidth="28800" windowHeight="12300"/>
  </bookViews>
  <sheets>
    <sheet name="sheet (14)" sheetId="1" r:id="rId1"/>
  </sheets>
  <calcPr calcId="162913"/>
</workbook>
</file>

<file path=xl/calcChain.xml><?xml version="1.0" encoding="utf-8"?>
<calcChain xmlns="http://schemas.openxmlformats.org/spreadsheetml/2006/main">
  <c r="S13" i="1" l="1"/>
  <c r="P24" i="1" s="1"/>
  <c r="S14" i="1"/>
  <c r="P25" i="1" s="1"/>
  <c r="S15" i="1"/>
  <c r="P26" i="1" s="1"/>
  <c r="S16" i="1"/>
  <c r="P27" i="1" s="1"/>
  <c r="S17" i="1"/>
  <c r="P28" i="1" s="1"/>
  <c r="S18" i="1"/>
  <c r="P29" i="1" s="1"/>
  <c r="S19" i="1"/>
  <c r="P30" i="1" s="1"/>
  <c r="F5" i="1"/>
  <c r="F19" i="1"/>
  <c r="F61" i="1"/>
  <c r="F47" i="1"/>
  <c r="F33" i="1"/>
  <c r="K61" i="1"/>
  <c r="K47" i="1"/>
  <c r="K33" i="1"/>
  <c r="K5" i="1"/>
  <c r="K19" i="1"/>
  <c r="R26" i="1" l="1"/>
  <c r="S29" i="1"/>
  <c r="R29" i="1"/>
  <c r="S26" i="1"/>
  <c r="S30" i="1"/>
  <c r="R25" i="1"/>
  <c r="O27" i="1"/>
  <c r="S25" i="1"/>
  <c r="S27" i="1"/>
  <c r="R30" i="1"/>
  <c r="S28" i="1"/>
  <c r="R27" i="1"/>
  <c r="Q24" i="1"/>
  <c r="O25" i="1"/>
  <c r="O29" i="1"/>
  <c r="Q25" i="1"/>
  <c r="Q26" i="1"/>
  <c r="Q27" i="1"/>
  <c r="Q28" i="1"/>
  <c r="Q29" i="1"/>
  <c r="Q30" i="1"/>
  <c r="S24" i="1"/>
  <c r="R24" i="1"/>
  <c r="O24" i="1"/>
  <c r="O28" i="1"/>
  <c r="R28" i="1"/>
  <c r="O26" i="1"/>
  <c r="O30" i="1"/>
</calcChain>
</file>

<file path=xl/sharedStrings.xml><?xml version="1.0" encoding="utf-8"?>
<sst xmlns="http://schemas.openxmlformats.org/spreadsheetml/2006/main" count="148" uniqueCount="36">
  <si>
    <t>Taxable Retail Sales - Quarterly (in thous. of $)</t>
  </si>
  <si>
    <t>2011-Q1</t>
  </si>
  <si>
    <t>2011-Q2</t>
  </si>
  <si>
    <t>2011-Q3</t>
  </si>
  <si>
    <t>2011-Q4</t>
  </si>
  <si>
    <t>2016-Q1</t>
  </si>
  <si>
    <t>2016-Q2</t>
  </si>
  <si>
    <t>2016-Q3</t>
  </si>
  <si>
    <t>2016-Q4</t>
  </si>
  <si>
    <t>Bristol</t>
  </si>
  <si>
    <t xml:space="preserve">  Total</t>
  </si>
  <si>
    <t xml:space="preserve">  Personal</t>
  </si>
  <si>
    <t xml:space="preserve">  Business Op</t>
  </si>
  <si>
    <t xml:space="preserve">  Building</t>
  </si>
  <si>
    <t xml:space="preserve">  Food Store</t>
  </si>
  <si>
    <t xml:space="preserve">  General</t>
  </si>
  <si>
    <t xml:space="preserve">  Other</t>
  </si>
  <si>
    <t xml:space="preserve">  Auto Trans</t>
  </si>
  <si>
    <t xml:space="preserve">  Restaurant</t>
  </si>
  <si>
    <t xml:space="preserve">  Lodging</t>
  </si>
  <si>
    <t xml:space="preserve">  Rest and Lodg</t>
  </si>
  <si>
    <t xml:space="preserve">  Notes</t>
  </si>
  <si>
    <t>n/a</t>
  </si>
  <si>
    <t>Damariscotta</t>
  </si>
  <si>
    <t>Newcastle</t>
  </si>
  <si>
    <t>Nobleboro</t>
  </si>
  <si>
    <t>South Bristol</t>
  </si>
  <si>
    <t>Sources:</t>
  </si>
  <si>
    <t>Taxable Retail Sales - Quarterly (in thous. of $) from:</t>
  </si>
  <si>
    <t xml:space="preserve">  Maine Revenue Services</t>
  </si>
  <si>
    <t>Lincoln County</t>
  </si>
  <si>
    <t>Maine</t>
  </si>
  <si>
    <t>2016-YR</t>
  </si>
  <si>
    <t>Percentage of Annual Total Taxable Retail Sales</t>
  </si>
  <si>
    <t>2016- Total Taxable Retail Sales</t>
  </si>
  <si>
    <t>Annual Total Taxable Retail Sales (in thous. Of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</si>
</sst>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2011 vs 2016 Taxable Retail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(14)'!$O$5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(14)'!$N$6:$N$10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'sheet (14)'!$O$6:$O$10</c:f>
              <c:numCache>
                <c:formatCode>"$"#,##0.00</c:formatCode>
                <c:ptCount val="5"/>
                <c:pt idx="0">
                  <c:v>65223.1</c:v>
                </c:pt>
                <c:pt idx="1">
                  <c:v>15806</c:v>
                </c:pt>
                <c:pt idx="2">
                  <c:v>7945.2</c:v>
                </c:pt>
                <c:pt idx="3">
                  <c:v>15363.3</c:v>
                </c:pt>
                <c:pt idx="4">
                  <c:v>2227.4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7-4B35-BD4C-09E50AFBE41F}"/>
            </c:ext>
          </c:extLst>
        </c:ser>
        <c:ser>
          <c:idx val="1"/>
          <c:order val="1"/>
          <c:tx>
            <c:strRef>
              <c:f>'sheet (14)'!$P$5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 (14)'!$N$6:$N$10</c:f>
              <c:strCache>
                <c:ptCount val="5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</c:strCache>
            </c:strRef>
          </c:cat>
          <c:val>
            <c:numRef>
              <c:f>'sheet (14)'!$P$6:$P$10</c:f>
              <c:numCache>
                <c:formatCode>"$"#,##0.00</c:formatCode>
                <c:ptCount val="5"/>
                <c:pt idx="0">
                  <c:v>84592.700000000012</c:v>
                </c:pt>
                <c:pt idx="1">
                  <c:v>22436.400000000001</c:v>
                </c:pt>
                <c:pt idx="2">
                  <c:v>9507</c:v>
                </c:pt>
                <c:pt idx="3">
                  <c:v>17945.400000000001</c:v>
                </c:pt>
                <c:pt idx="4">
                  <c:v>2469.6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7-4B35-BD4C-09E50AFB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820512"/>
        <c:axId val="688814608"/>
      </c:barChart>
      <c:catAx>
        <c:axId val="68882051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14608"/>
        <c:crosses val="autoZero"/>
        <c:auto val="1"/>
        <c:lblAlgn val="ctr"/>
        <c:lblOffset val="100"/>
        <c:noMultiLvlLbl val="0"/>
      </c:catAx>
      <c:valAx>
        <c:axId val="68881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Taxable</a:t>
                </a:r>
                <a:r>
                  <a:rPr lang="en-US" baseline="0"/>
                  <a:t> Retail Sales (in thousands of dollars)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Quarterly</a:t>
            </a:r>
            <a:r>
              <a:rPr lang="en-US" sz="1800" b="1" baseline="0"/>
              <a:t> % of 2016 Taxable Retail Sales</a:t>
            </a:r>
            <a:endParaRPr lang="en-US" sz="1800" b="1"/>
          </a:p>
        </c:rich>
      </c:tx>
      <c:layout>
        <c:manualLayout>
          <c:xMode val="edge"/>
          <c:yMode val="edge"/>
          <c:x val="0.3800521620074695"/>
          <c:y val="2.1663337429034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'sheet (14)'!$O$23</c:f>
              <c:strCache>
                <c:ptCount val="1"/>
                <c:pt idx="0">
                  <c:v>2016-Q1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'sheet (14)'!$N$24:$N$30</c:f>
              <c:strCache>
                <c:ptCount val="7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Lincoln County</c:v>
                </c:pt>
                <c:pt idx="6">
                  <c:v>Maine</c:v>
                </c:pt>
              </c:strCache>
            </c:strRef>
          </c:cat>
          <c:val>
            <c:numRef>
              <c:f>'sheet (14)'!$O$24:$O$30</c:f>
              <c:numCache>
                <c:formatCode>0.0%</c:formatCode>
                <c:ptCount val="7"/>
                <c:pt idx="0">
                  <c:v>0.17760634191839247</c:v>
                </c:pt>
                <c:pt idx="1">
                  <c:v>0.20078533098001458</c:v>
                </c:pt>
                <c:pt idx="2">
                  <c:v>0.15619017566003998</c:v>
                </c:pt>
                <c:pt idx="3">
                  <c:v>8.8111716651621028E-2</c:v>
                </c:pt>
                <c:pt idx="4">
                  <c:v>8.0984774862325887E-2</c:v>
                </c:pt>
                <c:pt idx="5">
                  <c:v>0.14279617560114247</c:v>
                </c:pt>
                <c:pt idx="6">
                  <c:v>0.1938423624785317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C-44DB-BFCE-94DA2E33704F}"/>
            </c:ext>
          </c:extLst>
        </c:ser>
        <c:ser>
          <c:idx val="1"/>
          <c:order val="1"/>
          <c:tx>
            <c:strRef>
              <c:f>'sheet (14)'!$P$23</c:f>
              <c:strCache>
                <c:ptCount val="1"/>
                <c:pt idx="0">
                  <c:v>2016-Q2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'sheet (14)'!$N$24:$N$30</c:f>
              <c:strCache>
                <c:ptCount val="7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Lincoln County</c:v>
                </c:pt>
                <c:pt idx="6">
                  <c:v>Maine</c:v>
                </c:pt>
              </c:strCache>
            </c:strRef>
          </c:cat>
          <c:val>
            <c:numRef>
              <c:f>'sheet (14)'!$P$24:$P$30</c:f>
              <c:numCache>
                <c:formatCode>0.0%</c:formatCode>
                <c:ptCount val="7"/>
                <c:pt idx="0">
                  <c:v>0.26408188886275052</c:v>
                </c:pt>
                <c:pt idx="1">
                  <c:v>0.25635128630261539</c:v>
                </c:pt>
                <c:pt idx="2">
                  <c:v>0.30360786788682026</c:v>
                </c:pt>
                <c:pt idx="3">
                  <c:v>0.211380075116743</c:v>
                </c:pt>
                <c:pt idx="4">
                  <c:v>0.20327178490443798</c:v>
                </c:pt>
                <c:pt idx="5">
                  <c:v>0.24895534995806479</c:v>
                </c:pt>
                <c:pt idx="6">
                  <c:v>0.25436095154829769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9C-44DB-BFCE-94DA2E33704F}"/>
            </c:ext>
          </c:extLst>
        </c:ser>
        <c:ser>
          <c:idx val="2"/>
          <c:order val="2"/>
          <c:tx>
            <c:strRef>
              <c:f>'sheet (14)'!$Q$23</c:f>
              <c:strCache>
                <c:ptCount val="1"/>
                <c:pt idx="0">
                  <c:v>2016-Q3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'sheet (14)'!$N$24:$N$30</c:f>
              <c:strCache>
                <c:ptCount val="7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Lincoln County</c:v>
                </c:pt>
                <c:pt idx="6">
                  <c:v>Maine</c:v>
                </c:pt>
              </c:strCache>
            </c:strRef>
          </c:cat>
          <c:val>
            <c:numRef>
              <c:f>'sheet (14)'!$Q$24:$Q$30</c:f>
              <c:numCache>
                <c:formatCode>0.0%</c:formatCode>
                <c:ptCount val="7"/>
                <c:pt idx="0">
                  <c:v>0.31980655541199177</c:v>
                </c:pt>
                <c:pt idx="1">
                  <c:v>0.29883582036333811</c:v>
                </c:pt>
                <c:pt idx="2">
                  <c:v>0.31502051120227204</c:v>
                </c:pt>
                <c:pt idx="3">
                  <c:v>0.55644900643061734</c:v>
                </c:pt>
                <c:pt idx="4">
                  <c:v>0.54170715905409783</c:v>
                </c:pt>
                <c:pt idx="5">
                  <c:v>0.39889995637650177</c:v>
                </c:pt>
                <c:pt idx="6">
                  <c:v>0.30101946918833944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9C-44DB-BFCE-94DA2E33704F}"/>
            </c:ext>
          </c:extLst>
        </c:ser>
        <c:ser>
          <c:idx val="3"/>
          <c:order val="3"/>
          <c:tx>
            <c:strRef>
              <c:f>'sheet (14)'!$R$23</c:f>
              <c:strCache>
                <c:ptCount val="1"/>
                <c:pt idx="0">
                  <c:v>2016-Q4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'sheet (14)'!$N$24:$N$30</c:f>
              <c:strCache>
                <c:ptCount val="7"/>
                <c:pt idx="0">
                  <c:v>Damariscotta</c:v>
                </c:pt>
                <c:pt idx="1">
                  <c:v>Newcastle</c:v>
                </c:pt>
                <c:pt idx="2">
                  <c:v>Nobleboro</c:v>
                </c:pt>
                <c:pt idx="3">
                  <c:v>Bristol</c:v>
                </c:pt>
                <c:pt idx="4">
                  <c:v>South Bristol</c:v>
                </c:pt>
                <c:pt idx="5">
                  <c:v>Lincoln County</c:v>
                </c:pt>
                <c:pt idx="6">
                  <c:v>Maine</c:v>
                </c:pt>
              </c:strCache>
            </c:strRef>
          </c:cat>
          <c:val>
            <c:numRef>
              <c:f>'sheet (14)'!$R$24:$R$30</c:f>
              <c:numCache>
                <c:formatCode>0.0%</c:formatCode>
                <c:ptCount val="7"/>
                <c:pt idx="0">
                  <c:v>0.2385052138068651</c:v>
                </c:pt>
                <c:pt idx="1">
                  <c:v>0.24402756235403184</c:v>
                </c:pt>
                <c:pt idx="2">
                  <c:v>0.22518144525086781</c:v>
                </c:pt>
                <c:pt idx="3">
                  <c:v>0.14405920180101861</c:v>
                </c:pt>
                <c:pt idx="4">
                  <c:v>0.17403628117913833</c:v>
                </c:pt>
                <c:pt idx="5">
                  <c:v>0.20934851806429089</c:v>
                </c:pt>
                <c:pt idx="6">
                  <c:v>0.25077721678483123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9C-44DB-BFCE-94DA2E337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825096"/>
        <c:axId val="688826080"/>
      </c:barChart>
      <c:catAx>
        <c:axId val="68882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26080"/>
        <c:crosses val="autoZero"/>
        <c:auto val="1"/>
        <c:lblAlgn val="ctr"/>
        <c:lblOffset val="100"/>
        <c:noMultiLvlLbl val="0"/>
      </c:catAx>
      <c:valAx>
        <c:axId val="68882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82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552449</xdr:colOff>
      <xdr:row>35</xdr:row>
      <xdr:rowOff>9526</xdr:rowOff>
    </xdr:from>
    <xdr:to>
      <xdr:col>18</xdr:col>
      <xdr:colOff>485775</xdr:colOff>
      <xdr:row>62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500061</xdr:colOff>
      <xdr:row>65</xdr:row>
      <xdr:rowOff>171450</xdr:rowOff>
    </xdr:from>
    <xdr:to>
      <xdr:col>18</xdr:col>
      <xdr:colOff>828675</xdr:colOff>
      <xdr:row>93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7"/>
  <sheetViews>
    <sheetView tabSelected="1" zoomScaleNormal="100" workbookViewId="0">
      <selection activeCell="N5" sqref="N5"/>
    </sheetView>
  </sheetViews>
  <sheetFormatPr defaultRowHeight="15" x14ac:dyDescent="0.25"/>
  <cols>
    <col min="1" max="1" width="45.140625" customWidth="1"/>
    <col min="14" max="14" width="45.42578125" customWidth="1"/>
    <col min="15" max="19" width="13.85546875" bestFit="1" customWidth="1"/>
  </cols>
  <sheetData>
    <row r="2" spans="1:19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/>
      <c r="G2" s="4" t="s">
        <v>5</v>
      </c>
      <c r="H2" s="4" t="s">
        <v>6</v>
      </c>
      <c r="I2" s="4" t="s">
        <v>7</v>
      </c>
      <c r="J2" s="4" t="s">
        <v>8</v>
      </c>
    </row>
    <row r="4" spans="1:19" x14ac:dyDescent="0.25">
      <c r="A4" s="4" t="s">
        <v>9</v>
      </c>
      <c r="B4" s="4"/>
    </row>
    <row r="5" spans="1:19" x14ac:dyDescent="0.25">
      <c r="A5" t="s">
        <v>10</v>
      </c>
      <c r="B5">
        <v>1338.6</v>
      </c>
      <c r="C5">
        <v>3504.4</v>
      </c>
      <c r="D5">
        <v>8004.4</v>
      </c>
      <c r="E5">
        <v>2515.9</v>
      </c>
      <c r="F5">
        <f>SUM(B5:E5)</f>
        <v>15363.3</v>
      </c>
      <c r="G5">
        <v>1581.2</v>
      </c>
      <c r="H5">
        <v>3793.3</v>
      </c>
      <c r="I5">
        <v>9985.7000000000007</v>
      </c>
      <c r="J5">
        <v>2585.1999999999998</v>
      </c>
      <c r="K5">
        <f>SUM(G5:J5)</f>
        <v>17945.400000000001</v>
      </c>
      <c r="N5" s="4" t="s">
        <v>35</v>
      </c>
      <c r="O5">
        <v>2011</v>
      </c>
      <c r="P5">
        <v>2016</v>
      </c>
    </row>
    <row r="6" spans="1:19" x14ac:dyDescent="0.25">
      <c r="A6" t="s">
        <v>11</v>
      </c>
      <c r="B6">
        <v>1226.0999999999999</v>
      </c>
      <c r="C6">
        <v>3350.5</v>
      </c>
      <c r="D6">
        <v>7450.2</v>
      </c>
      <c r="E6">
        <v>2429.6999999999998</v>
      </c>
      <c r="G6">
        <v>1560.5</v>
      </c>
      <c r="H6">
        <v>3729.5</v>
      </c>
      <c r="I6">
        <v>9792.1</v>
      </c>
      <c r="J6">
        <v>2515.6</v>
      </c>
      <c r="N6" s="4" t="s">
        <v>23</v>
      </c>
      <c r="O6" s="3">
        <v>65223.1</v>
      </c>
      <c r="P6" s="3">
        <v>84592.700000000012</v>
      </c>
    </row>
    <row r="7" spans="1:19" x14ac:dyDescent="0.25">
      <c r="A7" t="s">
        <v>12</v>
      </c>
      <c r="B7">
        <v>112.5</v>
      </c>
      <c r="C7">
        <v>153.9</v>
      </c>
      <c r="D7">
        <v>554.20000000000005</v>
      </c>
      <c r="E7">
        <v>86.2</v>
      </c>
      <c r="G7">
        <v>20.7</v>
      </c>
      <c r="H7">
        <v>63.8</v>
      </c>
      <c r="I7">
        <v>193.6</v>
      </c>
      <c r="J7">
        <v>69.599999999999994</v>
      </c>
      <c r="N7" s="4" t="s">
        <v>24</v>
      </c>
      <c r="O7" s="3">
        <v>15806</v>
      </c>
      <c r="P7" s="3">
        <v>22436.400000000001</v>
      </c>
    </row>
    <row r="8" spans="1:19" x14ac:dyDescent="0.25">
      <c r="A8" t="s">
        <v>13</v>
      </c>
      <c r="B8">
        <v>0</v>
      </c>
      <c r="C8">
        <v>0</v>
      </c>
      <c r="D8">
        <v>0</v>
      </c>
      <c r="E8">
        <v>404.3</v>
      </c>
      <c r="G8">
        <v>0</v>
      </c>
      <c r="H8">
        <v>0</v>
      </c>
      <c r="I8">
        <v>0</v>
      </c>
      <c r="J8">
        <v>0</v>
      </c>
      <c r="N8" s="4" t="s">
        <v>25</v>
      </c>
      <c r="O8" s="3">
        <v>7945.2</v>
      </c>
      <c r="P8" s="3">
        <v>9507</v>
      </c>
    </row>
    <row r="9" spans="1:19" x14ac:dyDescent="0.25">
      <c r="A9" t="s">
        <v>14</v>
      </c>
      <c r="B9">
        <v>430.6</v>
      </c>
      <c r="C9">
        <v>679</v>
      </c>
      <c r="D9">
        <v>1290.2</v>
      </c>
      <c r="E9">
        <v>579.29999999999995</v>
      </c>
      <c r="G9">
        <v>529.4</v>
      </c>
      <c r="H9">
        <v>1058.5</v>
      </c>
      <c r="I9">
        <v>2117.3000000000002</v>
      </c>
      <c r="J9">
        <v>706.7</v>
      </c>
      <c r="N9" s="4" t="s">
        <v>9</v>
      </c>
      <c r="O9" s="3">
        <v>15363.3</v>
      </c>
      <c r="P9" s="3">
        <v>17945.400000000001</v>
      </c>
    </row>
    <row r="10" spans="1:19" x14ac:dyDescent="0.25">
      <c r="A10" t="s">
        <v>15</v>
      </c>
      <c r="B10">
        <v>0</v>
      </c>
      <c r="C10">
        <v>0</v>
      </c>
      <c r="D10">
        <v>0</v>
      </c>
      <c r="E10">
        <v>0</v>
      </c>
      <c r="G10">
        <v>0</v>
      </c>
      <c r="H10">
        <v>0</v>
      </c>
      <c r="I10">
        <v>0</v>
      </c>
      <c r="J10">
        <v>0</v>
      </c>
      <c r="N10" s="4" t="s">
        <v>26</v>
      </c>
      <c r="O10" s="3">
        <v>2227.4</v>
      </c>
      <c r="P10" s="3">
        <v>2469.6</v>
      </c>
    </row>
    <row r="11" spans="1:19" x14ac:dyDescent="0.25">
      <c r="A11" t="s">
        <v>16</v>
      </c>
      <c r="B11">
        <v>318</v>
      </c>
      <c r="C11">
        <v>452</v>
      </c>
      <c r="D11">
        <v>1150.9000000000001</v>
      </c>
      <c r="E11">
        <v>541.70000000000005</v>
      </c>
      <c r="G11">
        <v>422.2</v>
      </c>
      <c r="H11">
        <v>541.79999999999995</v>
      </c>
      <c r="I11">
        <v>1403.5</v>
      </c>
      <c r="J11">
        <v>460.7</v>
      </c>
    </row>
    <row r="12" spans="1:19" x14ac:dyDescent="0.25">
      <c r="A12" t="s">
        <v>17</v>
      </c>
      <c r="B12">
        <v>0</v>
      </c>
      <c r="C12">
        <v>0</v>
      </c>
      <c r="D12">
        <v>0</v>
      </c>
      <c r="E12">
        <v>204.1</v>
      </c>
      <c r="G12">
        <v>184.7</v>
      </c>
      <c r="H12">
        <v>354.6</v>
      </c>
      <c r="I12">
        <v>618.9</v>
      </c>
      <c r="J12">
        <v>259.2</v>
      </c>
      <c r="N12" s="4" t="s">
        <v>34</v>
      </c>
      <c r="O12" t="s">
        <v>5</v>
      </c>
      <c r="P12" t="s">
        <v>6</v>
      </c>
      <c r="Q12" t="s">
        <v>7</v>
      </c>
      <c r="R12" t="s">
        <v>8</v>
      </c>
      <c r="S12" t="s">
        <v>32</v>
      </c>
    </row>
    <row r="13" spans="1:19" x14ac:dyDescent="0.25">
      <c r="A13" t="s">
        <v>18</v>
      </c>
      <c r="B13">
        <v>91.1</v>
      </c>
      <c r="C13">
        <v>564.9</v>
      </c>
      <c r="D13">
        <v>1778.9</v>
      </c>
      <c r="E13">
        <v>260.89999999999998</v>
      </c>
      <c r="G13">
        <v>99.8</v>
      </c>
      <c r="H13">
        <v>746.8</v>
      </c>
      <c r="I13">
        <v>2463.8000000000002</v>
      </c>
      <c r="J13">
        <v>355.7</v>
      </c>
      <c r="N13" s="4" t="s">
        <v>23</v>
      </c>
      <c r="O13" s="3">
        <v>15024.2</v>
      </c>
      <c r="P13" s="3">
        <v>22339.4</v>
      </c>
      <c r="Q13" s="3">
        <v>27053.3</v>
      </c>
      <c r="R13" s="3">
        <v>20175.8</v>
      </c>
      <c r="S13" s="3">
        <f t="shared" ref="S13:S19" si="0">SUM(O13:R13)</f>
        <v>84592.700000000012</v>
      </c>
    </row>
    <row r="14" spans="1:19" x14ac:dyDescent="0.25">
      <c r="A14" t="s">
        <v>19</v>
      </c>
      <c r="B14">
        <v>70.8</v>
      </c>
      <c r="C14">
        <v>587.70000000000005</v>
      </c>
      <c r="D14">
        <v>2259.1999999999998</v>
      </c>
      <c r="E14">
        <v>433.2</v>
      </c>
      <c r="G14">
        <v>84.4</v>
      </c>
      <c r="H14">
        <v>649.79999999999995</v>
      </c>
      <c r="I14">
        <v>2738.2</v>
      </c>
      <c r="J14">
        <v>439.8</v>
      </c>
      <c r="N14" s="4" t="s">
        <v>24</v>
      </c>
      <c r="O14" s="3">
        <v>4504.8999999999996</v>
      </c>
      <c r="P14" s="3">
        <v>5751.6</v>
      </c>
      <c r="Q14" s="3">
        <v>6704.8</v>
      </c>
      <c r="R14" s="3">
        <v>5475.1</v>
      </c>
      <c r="S14" s="3">
        <f t="shared" si="0"/>
        <v>22436.400000000001</v>
      </c>
    </row>
    <row r="15" spans="1:19" x14ac:dyDescent="0.25">
      <c r="A15" t="s">
        <v>20</v>
      </c>
      <c r="B15">
        <v>161.9</v>
      </c>
      <c r="C15">
        <v>1152.5999999999999</v>
      </c>
      <c r="D15">
        <v>4038.1</v>
      </c>
      <c r="E15">
        <v>694.1</v>
      </c>
      <c r="G15">
        <v>184.2</v>
      </c>
      <c r="H15">
        <v>1396.6</v>
      </c>
      <c r="I15" s="1">
        <v>5202</v>
      </c>
      <c r="J15">
        <v>795.5</v>
      </c>
      <c r="N15" s="4" t="s">
        <v>25</v>
      </c>
      <c r="O15" s="3">
        <v>1484.9</v>
      </c>
      <c r="P15" s="3">
        <v>2886.4</v>
      </c>
      <c r="Q15" s="3">
        <v>2994.9</v>
      </c>
      <c r="R15" s="3">
        <v>2140.8000000000002</v>
      </c>
      <c r="S15" s="3">
        <f t="shared" si="0"/>
        <v>9507</v>
      </c>
    </row>
    <row r="16" spans="1:19" x14ac:dyDescent="0.25">
      <c r="A16" t="s">
        <v>21</v>
      </c>
      <c r="B16" t="s">
        <v>22</v>
      </c>
      <c r="C16" t="s">
        <v>22</v>
      </c>
      <c r="D16" t="s">
        <v>22</v>
      </c>
      <c r="E16" t="s">
        <v>22</v>
      </c>
      <c r="G16" t="s">
        <v>22</v>
      </c>
      <c r="H16" t="s">
        <v>22</v>
      </c>
      <c r="I16" t="s">
        <v>22</v>
      </c>
      <c r="J16" t="s">
        <v>22</v>
      </c>
      <c r="N16" s="4" t="s">
        <v>9</v>
      </c>
      <c r="O16" s="3">
        <v>1581.2</v>
      </c>
      <c r="P16" s="3">
        <v>3793.3</v>
      </c>
      <c r="Q16" s="3">
        <v>9985.7000000000007</v>
      </c>
      <c r="R16" s="3">
        <v>2585.1999999999998</v>
      </c>
      <c r="S16" s="3">
        <f t="shared" si="0"/>
        <v>17945.400000000001</v>
      </c>
    </row>
    <row r="17" spans="1:19" x14ac:dyDescent="0.25">
      <c r="N17" s="4" t="s">
        <v>26</v>
      </c>
      <c r="O17" s="3">
        <v>200</v>
      </c>
      <c r="P17" s="3">
        <v>502</v>
      </c>
      <c r="Q17" s="3">
        <v>1337.8</v>
      </c>
      <c r="R17" s="3">
        <v>429.8</v>
      </c>
      <c r="S17" s="3">
        <f t="shared" si="0"/>
        <v>2469.6</v>
      </c>
    </row>
    <row r="18" spans="1:19" x14ac:dyDescent="0.25">
      <c r="A18" s="4" t="s">
        <v>23</v>
      </c>
      <c r="B18" s="4"/>
      <c r="N18" s="4" t="s">
        <v>30</v>
      </c>
      <c r="O18" s="3">
        <v>178039</v>
      </c>
      <c r="P18" s="3">
        <v>310398.8</v>
      </c>
      <c r="Q18" s="3">
        <v>497350.5</v>
      </c>
      <c r="R18" s="3">
        <v>261016.80000000002</v>
      </c>
      <c r="S18" s="3">
        <f t="shared" si="0"/>
        <v>1246805.1000000001</v>
      </c>
    </row>
    <row r="19" spans="1:19" x14ac:dyDescent="0.25">
      <c r="A19" t="s">
        <v>10</v>
      </c>
      <c r="B19">
        <v>10681.7</v>
      </c>
      <c r="C19">
        <v>16332.5</v>
      </c>
      <c r="D19">
        <v>21442.799999999999</v>
      </c>
      <c r="E19">
        <v>16766.099999999999</v>
      </c>
      <c r="F19">
        <f>SUM(B19:E19)</f>
        <v>65223.1</v>
      </c>
      <c r="G19">
        <v>15024.2</v>
      </c>
      <c r="H19">
        <v>22339.4</v>
      </c>
      <c r="I19">
        <v>27053.3</v>
      </c>
      <c r="J19">
        <v>20175.8</v>
      </c>
      <c r="K19">
        <f>SUM(G19:J19)</f>
        <v>84592.700000000012</v>
      </c>
      <c r="N19" s="4" t="s">
        <v>31</v>
      </c>
      <c r="O19" s="3">
        <v>12662169.6</v>
      </c>
      <c r="P19" s="3">
        <v>16615364.5</v>
      </c>
      <c r="Q19" s="3">
        <v>19663191.899999999</v>
      </c>
      <c r="R19" s="3">
        <v>16381267.799999999</v>
      </c>
      <c r="S19" s="3">
        <f t="shared" si="0"/>
        <v>65321993.799999997</v>
      </c>
    </row>
    <row r="20" spans="1:19" x14ac:dyDescent="0.25">
      <c r="A20" t="s">
        <v>11</v>
      </c>
      <c r="B20">
        <v>9659.2999999999993</v>
      </c>
      <c r="C20">
        <v>15488.1</v>
      </c>
      <c r="D20">
        <v>20362.7</v>
      </c>
      <c r="E20">
        <v>15733.3</v>
      </c>
      <c r="G20">
        <v>14165.8</v>
      </c>
      <c r="H20">
        <v>21368.6</v>
      </c>
      <c r="I20">
        <v>26179.200000000001</v>
      </c>
      <c r="J20" s="1">
        <v>19088</v>
      </c>
    </row>
    <row r="21" spans="1:19" x14ac:dyDescent="0.25">
      <c r="A21" t="s">
        <v>12</v>
      </c>
      <c r="B21">
        <v>1022.4</v>
      </c>
      <c r="C21">
        <v>844.4</v>
      </c>
      <c r="D21">
        <v>1080.0999999999999</v>
      </c>
      <c r="E21">
        <v>1032.8</v>
      </c>
      <c r="G21">
        <v>858.4</v>
      </c>
      <c r="H21">
        <v>970.8</v>
      </c>
      <c r="I21">
        <v>874.1</v>
      </c>
      <c r="J21">
        <v>1087.8</v>
      </c>
    </row>
    <row r="22" spans="1:19" x14ac:dyDescent="0.25">
      <c r="A22" t="s">
        <v>13</v>
      </c>
      <c r="B22">
        <v>2002.9</v>
      </c>
      <c r="C22">
        <v>3782.1</v>
      </c>
      <c r="D22" s="1">
        <v>4115</v>
      </c>
      <c r="E22">
        <v>4281.1000000000004</v>
      </c>
      <c r="G22">
        <v>4118.8</v>
      </c>
      <c r="H22">
        <v>6665.9</v>
      </c>
      <c r="I22" s="1">
        <v>6399</v>
      </c>
      <c r="J22">
        <v>5422.2</v>
      </c>
    </row>
    <row r="23" spans="1:19" x14ac:dyDescent="0.25">
      <c r="A23" t="s">
        <v>14</v>
      </c>
      <c r="B23">
        <v>0</v>
      </c>
      <c r="C23">
        <v>3411.9</v>
      </c>
      <c r="D23">
        <v>4378.8</v>
      </c>
      <c r="E23">
        <v>3293.9</v>
      </c>
      <c r="G23">
        <v>4684.7</v>
      </c>
      <c r="H23">
        <v>5723.5</v>
      </c>
      <c r="I23">
        <v>7334.4</v>
      </c>
      <c r="J23">
        <v>5458.8</v>
      </c>
      <c r="N23" s="4" t="s">
        <v>33</v>
      </c>
      <c r="O23" t="s">
        <v>5</v>
      </c>
      <c r="P23" t="s">
        <v>6</v>
      </c>
      <c r="Q23" t="s">
        <v>7</v>
      </c>
      <c r="R23" t="s">
        <v>8</v>
      </c>
    </row>
    <row r="24" spans="1:19" x14ac:dyDescent="0.25">
      <c r="A24" t="s">
        <v>15</v>
      </c>
      <c r="B24" s="1">
        <v>1020</v>
      </c>
      <c r="C24">
        <v>1770.2</v>
      </c>
      <c r="D24" s="1">
        <v>2603</v>
      </c>
      <c r="E24">
        <v>2317.4</v>
      </c>
      <c r="G24">
        <v>1142.9000000000001</v>
      </c>
      <c r="H24">
        <v>1776.6</v>
      </c>
      <c r="I24">
        <v>2624.8</v>
      </c>
      <c r="J24">
        <v>2357.8000000000002</v>
      </c>
      <c r="N24" s="4" t="s">
        <v>23</v>
      </c>
      <c r="O24" s="2">
        <f>O13/$S$13</f>
        <v>0.17760634191839247</v>
      </c>
      <c r="P24" s="2">
        <f>P13/$S$13</f>
        <v>0.26408188886275052</v>
      </c>
      <c r="Q24" s="2">
        <f>Q13/$S$13</f>
        <v>0.31980655541199177</v>
      </c>
      <c r="R24" s="2">
        <f>R13/$S$13</f>
        <v>0.2385052138068651</v>
      </c>
      <c r="S24" s="2">
        <f>S13/$S$13</f>
        <v>1</v>
      </c>
    </row>
    <row r="25" spans="1:19" x14ac:dyDescent="0.25">
      <c r="A25" t="s">
        <v>16</v>
      </c>
      <c r="B25">
        <v>1402.7</v>
      </c>
      <c r="C25">
        <v>2399.9</v>
      </c>
      <c r="D25">
        <v>3076.9</v>
      </c>
      <c r="E25">
        <v>2469.8000000000002</v>
      </c>
      <c r="G25">
        <v>1205.4000000000001</v>
      </c>
      <c r="H25" s="1">
        <v>1793</v>
      </c>
      <c r="I25">
        <v>2420.6999999999998</v>
      </c>
      <c r="J25">
        <v>1857.4</v>
      </c>
      <c r="N25" s="4" t="s">
        <v>24</v>
      </c>
      <c r="O25" s="2">
        <f>O14/$S$14</f>
        <v>0.20078533098001458</v>
      </c>
      <c r="P25" s="2">
        <f>P14/$S$14</f>
        <v>0.25635128630261539</v>
      </c>
      <c r="Q25" s="2">
        <f>Q14/$S$14</f>
        <v>0.29883582036333811</v>
      </c>
      <c r="R25" s="2">
        <f>R14/$S$14</f>
        <v>0.24402756235403184</v>
      </c>
      <c r="S25" s="2">
        <f>S14/$S$14</f>
        <v>1</v>
      </c>
    </row>
    <row r="26" spans="1:19" x14ac:dyDescent="0.25">
      <c r="A26" t="s">
        <v>17</v>
      </c>
      <c r="B26">
        <v>870.4</v>
      </c>
      <c r="C26">
        <v>1045.3</v>
      </c>
      <c r="D26">
        <v>1228.3</v>
      </c>
      <c r="E26">
        <v>1126.9000000000001</v>
      </c>
      <c r="G26">
        <v>752.9</v>
      </c>
      <c r="H26">
        <v>1048.9000000000001</v>
      </c>
      <c r="I26">
        <v>1075.8</v>
      </c>
      <c r="J26">
        <v>1096.7</v>
      </c>
      <c r="N26" s="4" t="s">
        <v>25</v>
      </c>
      <c r="O26" s="2">
        <f>O15/$S$15</f>
        <v>0.15619017566003998</v>
      </c>
      <c r="P26" s="2">
        <f>P15/$S$15</f>
        <v>0.30360786788682026</v>
      </c>
      <c r="Q26" s="2">
        <f>Q15/$S$15</f>
        <v>0.31502051120227204</v>
      </c>
      <c r="R26" s="2">
        <f>R15/$S$15</f>
        <v>0.22518144525086781</v>
      </c>
      <c r="S26" s="2">
        <f>S15/$S$15</f>
        <v>1</v>
      </c>
    </row>
    <row r="27" spans="1:19" x14ac:dyDescent="0.25">
      <c r="A27" t="s">
        <v>18</v>
      </c>
      <c r="B27">
        <v>1581.2</v>
      </c>
      <c r="C27">
        <v>2280.3000000000002</v>
      </c>
      <c r="D27">
        <v>3814.5</v>
      </c>
      <c r="E27">
        <v>2178.5</v>
      </c>
      <c r="G27">
        <v>2234.1</v>
      </c>
      <c r="H27">
        <v>3371.5</v>
      </c>
      <c r="I27">
        <v>5218.6000000000004</v>
      </c>
      <c r="J27">
        <v>2834.6</v>
      </c>
      <c r="N27" s="4" t="s">
        <v>9</v>
      </c>
      <c r="O27" s="2">
        <f>O16/$S$16</f>
        <v>8.8111716651621028E-2</v>
      </c>
      <c r="P27" s="2">
        <f>P16/$S$16</f>
        <v>0.211380075116743</v>
      </c>
      <c r="Q27" s="2">
        <f>Q16/$S$16</f>
        <v>0.55644900643061734</v>
      </c>
      <c r="R27" s="2">
        <f>R16/$S$16</f>
        <v>0.14405920180101861</v>
      </c>
      <c r="S27" s="2">
        <f>S16/$S$16</f>
        <v>1</v>
      </c>
    </row>
    <row r="28" spans="1:19" x14ac:dyDescent="0.25">
      <c r="A28" t="s">
        <v>19</v>
      </c>
      <c r="B28">
        <v>18.2</v>
      </c>
      <c r="C28">
        <v>798.4</v>
      </c>
      <c r="D28">
        <v>1146.2</v>
      </c>
      <c r="E28">
        <v>65.7</v>
      </c>
      <c r="G28">
        <v>27</v>
      </c>
      <c r="H28">
        <v>989.2</v>
      </c>
      <c r="I28">
        <v>1105.9000000000001</v>
      </c>
      <c r="J28">
        <v>60.5</v>
      </c>
      <c r="N28" s="4" t="s">
        <v>26</v>
      </c>
      <c r="O28" s="2">
        <f>O17/$S$17</f>
        <v>8.0984774862325887E-2</v>
      </c>
      <c r="P28" s="2">
        <f t="shared" ref="P28:S28" si="1">P17/$S$17</f>
        <v>0.20327178490443798</v>
      </c>
      <c r="Q28" s="2">
        <f t="shared" si="1"/>
        <v>0.54170715905409783</v>
      </c>
      <c r="R28" s="2">
        <f t="shared" si="1"/>
        <v>0.17403628117913833</v>
      </c>
      <c r="S28" s="2">
        <f t="shared" si="1"/>
        <v>1</v>
      </c>
    </row>
    <row r="29" spans="1:19" x14ac:dyDescent="0.25">
      <c r="A29" t="s">
        <v>20</v>
      </c>
      <c r="B29">
        <v>1599.4</v>
      </c>
      <c r="C29">
        <v>3078.7</v>
      </c>
      <c r="D29">
        <v>4960.7</v>
      </c>
      <c r="E29">
        <v>2244.1999999999998</v>
      </c>
      <c r="G29">
        <v>2261.1</v>
      </c>
      <c r="H29">
        <v>4360.7</v>
      </c>
      <c r="I29">
        <v>6324.5</v>
      </c>
      <c r="J29">
        <v>2895.1</v>
      </c>
      <c r="N29" s="4" t="s">
        <v>30</v>
      </c>
      <c r="O29" s="2">
        <f>O18/$S$18</f>
        <v>0.14279617560114247</v>
      </c>
      <c r="P29" s="2">
        <f t="shared" ref="P29:S29" si="2">P18/$S$18</f>
        <v>0.24895534995806479</v>
      </c>
      <c r="Q29" s="2">
        <f t="shared" si="2"/>
        <v>0.39889995637650177</v>
      </c>
      <c r="R29" s="2">
        <f t="shared" si="2"/>
        <v>0.20934851806429089</v>
      </c>
      <c r="S29" s="2">
        <f t="shared" si="2"/>
        <v>1</v>
      </c>
    </row>
    <row r="30" spans="1:19" x14ac:dyDescent="0.25">
      <c r="A30" t="s">
        <v>21</v>
      </c>
      <c r="B30" t="s">
        <v>22</v>
      </c>
      <c r="C30" t="s">
        <v>22</v>
      </c>
      <c r="D30" t="s">
        <v>22</v>
      </c>
      <c r="E30" t="s">
        <v>22</v>
      </c>
      <c r="G30" t="s">
        <v>22</v>
      </c>
      <c r="H30" t="s">
        <v>22</v>
      </c>
      <c r="I30" t="s">
        <v>22</v>
      </c>
      <c r="J30" t="s">
        <v>22</v>
      </c>
      <c r="N30" s="4" t="s">
        <v>31</v>
      </c>
      <c r="O30" s="2">
        <f>O19/$S$19</f>
        <v>0.1938423624785317</v>
      </c>
      <c r="P30" s="2">
        <f t="shared" ref="P30:S30" si="3">P19/$S$19</f>
        <v>0.25436095154829769</v>
      </c>
      <c r="Q30" s="2">
        <f t="shared" si="3"/>
        <v>0.30101946918833944</v>
      </c>
      <c r="R30" s="2">
        <f t="shared" si="3"/>
        <v>0.25077721678483123</v>
      </c>
      <c r="S30" s="2">
        <f t="shared" si="3"/>
        <v>1</v>
      </c>
    </row>
    <row r="32" spans="1:19" x14ac:dyDescent="0.25">
      <c r="A32" s="4" t="s">
        <v>24</v>
      </c>
      <c r="B32" s="4"/>
    </row>
    <row r="33" spans="1:11" x14ac:dyDescent="0.25">
      <c r="A33" t="s">
        <v>10</v>
      </c>
      <c r="B33" s="1">
        <v>3175</v>
      </c>
      <c r="C33">
        <v>3980.2</v>
      </c>
      <c r="D33">
        <v>4058.2</v>
      </c>
      <c r="E33">
        <v>4592.6000000000004</v>
      </c>
      <c r="F33" s="1">
        <f>SUM(B33:E33)</f>
        <v>15806</v>
      </c>
      <c r="G33">
        <v>4504.8999999999996</v>
      </c>
      <c r="H33">
        <v>5751.6</v>
      </c>
      <c r="I33">
        <v>6704.8</v>
      </c>
      <c r="J33">
        <v>5475.1</v>
      </c>
      <c r="K33">
        <f>SUM(G33:J33)</f>
        <v>22436.400000000001</v>
      </c>
    </row>
    <row r="34" spans="1:11" x14ac:dyDescent="0.25">
      <c r="A34" t="s">
        <v>11</v>
      </c>
      <c r="B34" s="1">
        <v>2842</v>
      </c>
      <c r="C34">
        <v>3691.1</v>
      </c>
      <c r="D34">
        <v>3865.1</v>
      </c>
      <c r="E34">
        <v>4308.3</v>
      </c>
      <c r="G34">
        <v>3955.8</v>
      </c>
      <c r="H34">
        <v>5362.8</v>
      </c>
      <c r="I34">
        <v>6430.9</v>
      </c>
      <c r="J34">
        <v>5123.8</v>
      </c>
    </row>
    <row r="35" spans="1:11" x14ac:dyDescent="0.25">
      <c r="A35" t="s">
        <v>12</v>
      </c>
      <c r="B35">
        <v>333</v>
      </c>
      <c r="C35">
        <v>289.10000000000002</v>
      </c>
      <c r="D35">
        <v>193.1</v>
      </c>
      <c r="E35">
        <v>284.3</v>
      </c>
      <c r="G35">
        <v>549.1</v>
      </c>
      <c r="H35">
        <v>388.8</v>
      </c>
      <c r="I35">
        <v>273.89999999999998</v>
      </c>
      <c r="J35">
        <v>351.3</v>
      </c>
    </row>
    <row r="36" spans="1:11" x14ac:dyDescent="0.25">
      <c r="A36" t="s">
        <v>13</v>
      </c>
      <c r="B36">
        <v>0</v>
      </c>
      <c r="C36">
        <v>0</v>
      </c>
      <c r="D36">
        <v>0</v>
      </c>
      <c r="E36">
        <v>513</v>
      </c>
      <c r="G36">
        <v>0</v>
      </c>
      <c r="H36">
        <v>0</v>
      </c>
      <c r="I36">
        <v>0</v>
      </c>
      <c r="J36">
        <v>0</v>
      </c>
    </row>
    <row r="37" spans="1:11" x14ac:dyDescent="0.25">
      <c r="A37" t="s">
        <v>14</v>
      </c>
      <c r="B37">
        <v>0</v>
      </c>
      <c r="C37">
        <v>0</v>
      </c>
      <c r="D37">
        <v>0</v>
      </c>
      <c r="E37">
        <v>0</v>
      </c>
      <c r="G37">
        <v>565.70000000000005</v>
      </c>
      <c r="H37">
        <v>681</v>
      </c>
      <c r="I37">
        <v>1014.4</v>
      </c>
      <c r="J37">
        <v>776.1</v>
      </c>
    </row>
    <row r="38" spans="1:11" x14ac:dyDescent="0.25">
      <c r="A38" t="s">
        <v>15</v>
      </c>
      <c r="B38">
        <v>308.5</v>
      </c>
      <c r="C38">
        <v>494.8</v>
      </c>
      <c r="D38">
        <v>557.5</v>
      </c>
      <c r="E38">
        <v>392.7</v>
      </c>
      <c r="G38">
        <v>409</v>
      </c>
      <c r="H38">
        <v>542.9</v>
      </c>
      <c r="I38">
        <v>669</v>
      </c>
      <c r="J38">
        <v>471.1</v>
      </c>
    </row>
    <row r="39" spans="1:11" x14ac:dyDescent="0.25">
      <c r="A39" t="s">
        <v>16</v>
      </c>
      <c r="B39">
        <v>0</v>
      </c>
      <c r="C39">
        <v>299.3</v>
      </c>
      <c r="D39">
        <v>278.10000000000002</v>
      </c>
      <c r="E39">
        <v>341.2</v>
      </c>
      <c r="G39">
        <v>359.3</v>
      </c>
      <c r="H39">
        <v>462.7</v>
      </c>
      <c r="I39">
        <v>604.6</v>
      </c>
      <c r="J39">
        <v>484.9</v>
      </c>
    </row>
    <row r="40" spans="1:11" x14ac:dyDescent="0.25">
      <c r="A40" t="s">
        <v>17</v>
      </c>
      <c r="B40">
        <v>0</v>
      </c>
      <c r="C40">
        <v>0</v>
      </c>
      <c r="D40">
        <v>0</v>
      </c>
      <c r="E40">
        <v>0</v>
      </c>
      <c r="G40">
        <v>0</v>
      </c>
      <c r="H40">
        <v>2756.9</v>
      </c>
      <c r="I40">
        <v>0</v>
      </c>
      <c r="J40">
        <v>2554.6</v>
      </c>
    </row>
    <row r="41" spans="1:11" x14ac:dyDescent="0.25">
      <c r="A41" t="s">
        <v>18</v>
      </c>
      <c r="B41">
        <v>0</v>
      </c>
      <c r="C41">
        <v>195.8</v>
      </c>
      <c r="D41">
        <v>205.1</v>
      </c>
      <c r="E41">
        <v>246.5</v>
      </c>
      <c r="G41">
        <v>159.19999999999999</v>
      </c>
      <c r="H41">
        <v>280</v>
      </c>
      <c r="I41">
        <v>395.1</v>
      </c>
      <c r="J41">
        <v>258.39999999999998</v>
      </c>
    </row>
    <row r="42" spans="1:11" x14ac:dyDescent="0.25">
      <c r="A42" t="s">
        <v>19</v>
      </c>
      <c r="B42">
        <v>0</v>
      </c>
      <c r="C42">
        <v>0</v>
      </c>
      <c r="D42">
        <v>150.30000000000001</v>
      </c>
      <c r="E42">
        <v>0</v>
      </c>
      <c r="G42">
        <v>25.4</v>
      </c>
      <c r="H42">
        <v>64.400000000000006</v>
      </c>
      <c r="I42">
        <v>279.5</v>
      </c>
      <c r="J42">
        <v>55.3</v>
      </c>
    </row>
    <row r="43" spans="1:11" x14ac:dyDescent="0.25">
      <c r="A43" t="s">
        <v>20</v>
      </c>
      <c r="B43">
        <v>0</v>
      </c>
      <c r="C43">
        <v>195.8</v>
      </c>
      <c r="D43">
        <v>355.4</v>
      </c>
      <c r="E43">
        <v>246.5</v>
      </c>
      <c r="G43">
        <v>184.6</v>
      </c>
      <c r="H43">
        <v>344.4</v>
      </c>
      <c r="I43">
        <v>674.6</v>
      </c>
      <c r="J43">
        <v>313.7</v>
      </c>
    </row>
    <row r="44" spans="1:11" x14ac:dyDescent="0.25">
      <c r="A44" t="s">
        <v>21</v>
      </c>
      <c r="B44" t="s">
        <v>22</v>
      </c>
      <c r="C44" t="s">
        <v>22</v>
      </c>
      <c r="D44" t="s">
        <v>22</v>
      </c>
      <c r="E44" t="s">
        <v>22</v>
      </c>
      <c r="G44" t="s">
        <v>22</v>
      </c>
      <c r="H44" t="s">
        <v>22</v>
      </c>
      <c r="I44" t="s">
        <v>22</v>
      </c>
      <c r="J44" t="s">
        <v>22</v>
      </c>
    </row>
    <row r="46" spans="1:11" x14ac:dyDescent="0.25">
      <c r="A46" s="4" t="s">
        <v>25</v>
      </c>
    </row>
    <row r="47" spans="1:11" x14ac:dyDescent="0.25">
      <c r="A47" t="s">
        <v>10</v>
      </c>
      <c r="B47">
        <v>920.6</v>
      </c>
      <c r="C47" s="1">
        <v>2240</v>
      </c>
      <c r="D47">
        <v>2945.8</v>
      </c>
      <c r="E47">
        <v>1838.8</v>
      </c>
      <c r="F47">
        <f>SUM(B47:E47)</f>
        <v>7945.2</v>
      </c>
      <c r="G47">
        <v>1484.9</v>
      </c>
      <c r="H47">
        <v>2886.4</v>
      </c>
      <c r="I47">
        <v>2994.9</v>
      </c>
      <c r="J47">
        <v>2140.8000000000002</v>
      </c>
      <c r="K47">
        <f>SUM(G47:J47)</f>
        <v>9507</v>
      </c>
    </row>
    <row r="48" spans="1:11" x14ac:dyDescent="0.25">
      <c r="A48" t="s">
        <v>11</v>
      </c>
      <c r="B48">
        <v>904.4</v>
      </c>
      <c r="C48">
        <v>2193.1</v>
      </c>
      <c r="D48">
        <v>2901.6</v>
      </c>
      <c r="E48" s="1">
        <v>1767</v>
      </c>
      <c r="F48" s="1"/>
      <c r="G48">
        <v>1484.9</v>
      </c>
      <c r="H48">
        <v>2883.9</v>
      </c>
      <c r="I48">
        <v>2993.6</v>
      </c>
      <c r="J48">
        <v>2140.3000000000002</v>
      </c>
    </row>
    <row r="49" spans="1:11" x14ac:dyDescent="0.25">
      <c r="A49" t="s">
        <v>12</v>
      </c>
      <c r="B49">
        <v>16.2</v>
      </c>
      <c r="C49">
        <v>46.9</v>
      </c>
      <c r="D49">
        <v>44.2</v>
      </c>
      <c r="E49">
        <v>71.8</v>
      </c>
      <c r="G49">
        <v>0</v>
      </c>
      <c r="H49">
        <v>2.5</v>
      </c>
      <c r="I49">
        <v>1.3</v>
      </c>
      <c r="J49">
        <v>0.5</v>
      </c>
    </row>
    <row r="50" spans="1:11" x14ac:dyDescent="0.25">
      <c r="A50" t="s">
        <v>13</v>
      </c>
      <c r="B50">
        <v>0</v>
      </c>
      <c r="C50">
        <v>0</v>
      </c>
      <c r="D50">
        <v>0</v>
      </c>
      <c r="E50">
        <v>1160.9000000000001</v>
      </c>
      <c r="G50">
        <v>0</v>
      </c>
      <c r="H50">
        <v>0</v>
      </c>
      <c r="I50">
        <v>0</v>
      </c>
      <c r="J50">
        <v>0</v>
      </c>
    </row>
    <row r="51" spans="1:11" x14ac:dyDescent="0.25">
      <c r="A51" t="s">
        <v>14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  <c r="J51">
        <v>0</v>
      </c>
    </row>
    <row r="52" spans="1:11" x14ac:dyDescent="0.25">
      <c r="A52" t="s">
        <v>15</v>
      </c>
      <c r="B52">
        <v>0</v>
      </c>
      <c r="C52">
        <v>0</v>
      </c>
      <c r="D52">
        <v>0</v>
      </c>
      <c r="E52">
        <v>0</v>
      </c>
      <c r="G52">
        <v>0</v>
      </c>
      <c r="H52">
        <v>0</v>
      </c>
      <c r="I52">
        <v>0</v>
      </c>
      <c r="J52">
        <v>0</v>
      </c>
    </row>
    <row r="53" spans="1:11" x14ac:dyDescent="0.25">
      <c r="A53" t="s">
        <v>16</v>
      </c>
      <c r="B53">
        <v>0</v>
      </c>
      <c r="C53">
        <v>155</v>
      </c>
      <c r="D53">
        <v>213.5</v>
      </c>
      <c r="E53">
        <v>204.5</v>
      </c>
      <c r="G53">
        <v>0</v>
      </c>
      <c r="H53">
        <v>144.4</v>
      </c>
      <c r="I53">
        <v>195.8</v>
      </c>
      <c r="J53">
        <v>168.2</v>
      </c>
    </row>
    <row r="54" spans="1:11" x14ac:dyDescent="0.25">
      <c r="A54" t="s">
        <v>17</v>
      </c>
      <c r="B54">
        <v>0</v>
      </c>
      <c r="C54">
        <v>0</v>
      </c>
      <c r="D54">
        <v>0</v>
      </c>
      <c r="E54">
        <v>0</v>
      </c>
      <c r="G54">
        <v>0</v>
      </c>
      <c r="H54">
        <v>0</v>
      </c>
      <c r="I54">
        <v>0</v>
      </c>
      <c r="J54">
        <v>0</v>
      </c>
    </row>
    <row r="55" spans="1:11" x14ac:dyDescent="0.25">
      <c r="A55" t="s">
        <v>18</v>
      </c>
      <c r="B55">
        <v>0</v>
      </c>
      <c r="C55">
        <v>172.3</v>
      </c>
      <c r="D55">
        <v>571.1</v>
      </c>
      <c r="E55">
        <v>46.6</v>
      </c>
      <c r="G55">
        <v>0</v>
      </c>
      <c r="H55">
        <v>7.6</v>
      </c>
      <c r="I55">
        <v>21.5</v>
      </c>
      <c r="J55">
        <v>1.6</v>
      </c>
    </row>
    <row r="56" spans="1:11" x14ac:dyDescent="0.25">
      <c r="A56" t="s">
        <v>19</v>
      </c>
      <c r="B56">
        <v>0</v>
      </c>
      <c r="C56">
        <v>110.7</v>
      </c>
      <c r="D56">
        <v>135.69999999999999</v>
      </c>
      <c r="E56">
        <v>55.6</v>
      </c>
      <c r="G56">
        <v>0</v>
      </c>
      <c r="H56">
        <v>147.1</v>
      </c>
      <c r="I56">
        <v>209.4</v>
      </c>
      <c r="J56">
        <v>46.3</v>
      </c>
    </row>
    <row r="57" spans="1:11" x14ac:dyDescent="0.25">
      <c r="A57" t="s">
        <v>20</v>
      </c>
      <c r="B57">
        <v>0</v>
      </c>
      <c r="C57">
        <v>283</v>
      </c>
      <c r="D57">
        <v>706.8</v>
      </c>
      <c r="E57">
        <v>102.2</v>
      </c>
      <c r="G57">
        <v>0</v>
      </c>
      <c r="H57">
        <v>154.69999999999999</v>
      </c>
      <c r="I57">
        <v>230.9</v>
      </c>
      <c r="J57">
        <v>47.9</v>
      </c>
    </row>
    <row r="58" spans="1:11" x14ac:dyDescent="0.25">
      <c r="A58" t="s">
        <v>21</v>
      </c>
      <c r="B58" t="s">
        <v>22</v>
      </c>
      <c r="C58" t="s">
        <v>22</v>
      </c>
      <c r="D58" t="s">
        <v>22</v>
      </c>
      <c r="E58" t="s">
        <v>22</v>
      </c>
      <c r="G58" t="s">
        <v>22</v>
      </c>
      <c r="H58" t="s">
        <v>22</v>
      </c>
      <c r="I58" t="s">
        <v>22</v>
      </c>
      <c r="J58" t="s">
        <v>22</v>
      </c>
    </row>
    <row r="60" spans="1:11" x14ac:dyDescent="0.25">
      <c r="A60" s="4" t="s">
        <v>26</v>
      </c>
      <c r="B60" s="4"/>
    </row>
    <row r="61" spans="1:11" x14ac:dyDescent="0.25">
      <c r="A61" t="s">
        <v>10</v>
      </c>
      <c r="B61">
        <v>184.5</v>
      </c>
      <c r="C61">
        <v>424.5</v>
      </c>
      <c r="D61">
        <v>1139.3</v>
      </c>
      <c r="E61">
        <v>479.1</v>
      </c>
      <c r="F61">
        <f>SUM(B61:E61)</f>
        <v>2227.4</v>
      </c>
      <c r="G61">
        <v>200</v>
      </c>
      <c r="H61">
        <v>502</v>
      </c>
      <c r="I61">
        <v>1337.8</v>
      </c>
      <c r="J61">
        <v>429.8</v>
      </c>
      <c r="K61">
        <f>SUM(G61:J61)</f>
        <v>2469.6</v>
      </c>
    </row>
    <row r="62" spans="1:11" x14ac:dyDescent="0.25">
      <c r="A62" t="s">
        <v>11</v>
      </c>
      <c r="B62">
        <v>96.4</v>
      </c>
      <c r="C62">
        <v>390.7</v>
      </c>
      <c r="D62">
        <v>1056.2</v>
      </c>
      <c r="E62">
        <v>441.4</v>
      </c>
      <c r="G62">
        <v>167.1</v>
      </c>
      <c r="H62">
        <v>445.4</v>
      </c>
      <c r="I62">
        <v>1220.8</v>
      </c>
      <c r="J62">
        <v>366.9</v>
      </c>
    </row>
    <row r="63" spans="1:11" x14ac:dyDescent="0.25">
      <c r="A63" t="s">
        <v>12</v>
      </c>
      <c r="B63">
        <v>88.1</v>
      </c>
      <c r="C63">
        <v>33.799999999999997</v>
      </c>
      <c r="D63">
        <v>83.1</v>
      </c>
      <c r="E63">
        <v>37.700000000000003</v>
      </c>
      <c r="G63">
        <v>32.9</v>
      </c>
      <c r="H63">
        <v>56.6</v>
      </c>
      <c r="I63">
        <v>117</v>
      </c>
      <c r="J63">
        <v>62.9</v>
      </c>
    </row>
    <row r="64" spans="1:11" x14ac:dyDescent="0.25">
      <c r="A64" t="s">
        <v>13</v>
      </c>
      <c r="B64">
        <v>0</v>
      </c>
      <c r="C64">
        <v>0</v>
      </c>
      <c r="D64">
        <v>0</v>
      </c>
      <c r="E64">
        <v>0</v>
      </c>
      <c r="G64">
        <v>0</v>
      </c>
      <c r="H64">
        <v>0</v>
      </c>
      <c r="I64">
        <v>0</v>
      </c>
      <c r="J64">
        <v>0</v>
      </c>
    </row>
    <row r="65" spans="1:10" x14ac:dyDescent="0.25">
      <c r="A65" t="s">
        <v>14</v>
      </c>
      <c r="B65">
        <v>0</v>
      </c>
      <c r="C65">
        <v>0</v>
      </c>
      <c r="D65">
        <v>0</v>
      </c>
      <c r="E65">
        <v>0</v>
      </c>
      <c r="G65">
        <v>0</v>
      </c>
      <c r="H65">
        <v>0</v>
      </c>
      <c r="I65">
        <v>0</v>
      </c>
      <c r="J65">
        <v>0</v>
      </c>
    </row>
    <row r="66" spans="1:10" x14ac:dyDescent="0.25">
      <c r="A66" t="s">
        <v>15</v>
      </c>
      <c r="B66">
        <v>0</v>
      </c>
      <c r="C66">
        <v>0</v>
      </c>
      <c r="D66">
        <v>0</v>
      </c>
      <c r="E66">
        <v>0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 t="s">
        <v>16</v>
      </c>
      <c r="B67">
        <v>0</v>
      </c>
      <c r="C67">
        <v>27.1</v>
      </c>
      <c r="D67">
        <v>0</v>
      </c>
      <c r="E67">
        <v>52.3</v>
      </c>
      <c r="G67">
        <v>0</v>
      </c>
      <c r="H67">
        <v>31.7</v>
      </c>
      <c r="I67">
        <v>0</v>
      </c>
      <c r="J67">
        <v>9.9</v>
      </c>
    </row>
    <row r="68" spans="1:10" x14ac:dyDescent="0.25">
      <c r="A68" t="s">
        <v>17</v>
      </c>
      <c r="B68">
        <v>0</v>
      </c>
      <c r="C68">
        <v>0</v>
      </c>
      <c r="D68">
        <v>0</v>
      </c>
      <c r="E68">
        <v>0</v>
      </c>
      <c r="G68">
        <v>0</v>
      </c>
      <c r="H68">
        <v>136.19999999999999</v>
      </c>
      <c r="I68">
        <v>0</v>
      </c>
      <c r="J68">
        <v>133.80000000000001</v>
      </c>
    </row>
    <row r="69" spans="1:10" x14ac:dyDescent="0.25">
      <c r="A69" t="s">
        <v>18</v>
      </c>
      <c r="B69">
        <v>2.6</v>
      </c>
      <c r="C69">
        <v>91.1</v>
      </c>
      <c r="D69">
        <v>454.2</v>
      </c>
      <c r="E69">
        <v>13.1</v>
      </c>
      <c r="G69">
        <v>0</v>
      </c>
      <c r="H69">
        <v>76.3</v>
      </c>
      <c r="I69">
        <v>410.1</v>
      </c>
      <c r="J69">
        <v>2.6</v>
      </c>
    </row>
    <row r="70" spans="1:10" x14ac:dyDescent="0.25">
      <c r="A70" t="s">
        <v>19</v>
      </c>
      <c r="B70">
        <v>0</v>
      </c>
      <c r="C70">
        <v>32.1</v>
      </c>
      <c r="D70">
        <v>125.8</v>
      </c>
      <c r="E70">
        <v>106.7</v>
      </c>
      <c r="G70">
        <v>18.100000000000001</v>
      </c>
      <c r="H70">
        <v>51.6</v>
      </c>
      <c r="I70">
        <v>202</v>
      </c>
      <c r="J70">
        <v>59.2</v>
      </c>
    </row>
    <row r="71" spans="1:10" x14ac:dyDescent="0.25">
      <c r="A71" t="s">
        <v>20</v>
      </c>
      <c r="B71">
        <v>2.6</v>
      </c>
      <c r="C71">
        <v>123.2</v>
      </c>
      <c r="D71">
        <v>580</v>
      </c>
      <c r="E71">
        <v>119.8</v>
      </c>
      <c r="G71">
        <v>18.100000000000001</v>
      </c>
      <c r="H71">
        <v>127.9</v>
      </c>
      <c r="I71">
        <v>612.1</v>
      </c>
      <c r="J71">
        <v>61.8</v>
      </c>
    </row>
    <row r="72" spans="1:10" x14ac:dyDescent="0.25">
      <c r="A72" t="s">
        <v>21</v>
      </c>
      <c r="B72" t="s">
        <v>22</v>
      </c>
      <c r="C72" t="s">
        <v>22</v>
      </c>
      <c r="D72" t="s">
        <v>22</v>
      </c>
      <c r="E72" t="s">
        <v>22</v>
      </c>
      <c r="G72" t="s">
        <v>22</v>
      </c>
      <c r="H72" t="s">
        <v>22</v>
      </c>
      <c r="I72" t="s">
        <v>22</v>
      </c>
      <c r="J72" t="s">
        <v>22</v>
      </c>
    </row>
    <row r="75" spans="1:10" x14ac:dyDescent="0.25">
      <c r="A75" t="s">
        <v>27</v>
      </c>
    </row>
    <row r="76" spans="1:10" x14ac:dyDescent="0.25">
      <c r="A76" t="s">
        <v>28</v>
      </c>
    </row>
    <row r="77" spans="1:10" x14ac:dyDescent="0.25">
      <c r="A77" t="s">
        <v>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(14)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dcterms:created xsi:type="dcterms:W3CDTF">2017-09-13T19:57:26Z</dcterms:created>
  <dcterms:modified xsi:type="dcterms:W3CDTF">2017-09-27T15:33:57Z</dcterms:modified>
</cp:coreProperties>
</file>