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CRPC\Emily G's Docs\Website_Completed_Files\"/>
    </mc:Choice>
  </mc:AlternateContent>
  <bookViews>
    <workbookView xWindow="0" yWindow="0" windowWidth="28800" windowHeight="1185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I25" i="1" l="1"/>
  <c r="H25" i="1"/>
  <c r="G25" i="1"/>
  <c r="D25" i="1"/>
  <c r="C25" i="1"/>
  <c r="B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E6" i="1"/>
  <c r="J25" i="1" l="1"/>
  <c r="E25" i="1"/>
</calcChain>
</file>

<file path=xl/sharedStrings.xml><?xml version="1.0" encoding="utf-8"?>
<sst xmlns="http://schemas.openxmlformats.org/spreadsheetml/2006/main" count="96" uniqueCount="46">
  <si>
    <t xml:space="preserve">Town 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</si>
  <si>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</si>
  <si>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</si>
  <si>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</si>
  <si>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</si>
  <si>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</si>
  <si>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</si>
  <si>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</si>
  <si>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</si>
  <si>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</si>
  <si>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</si>
  <si>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</si>
  <si>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</si>
  <si>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</si>
  <si>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</si>
  <si>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</si>
  <si>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</si>
  <si>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</si>
  <si>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</si>
  <si>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</si>
  <si>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Lincoln County</t>
  </si>
  <si>
    <t>Civilian Labor Force</t>
  </si>
  <si>
    <t>Employment</t>
  </si>
  <si>
    <t>Unemployment</t>
  </si>
  <si>
    <t>Unemployment Rate %</t>
  </si>
  <si>
    <t>Employment and Unemployment, by Town, in 2008</t>
  </si>
  <si>
    <t>LCRPC
Lincoln County Regional Planning Commission</t>
  </si>
  <si>
    <t>Employment and Unemployment, by Town, in 2015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</si>
  <si>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</si>
  <si>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</si>
  <si>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</si>
  <si>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</si>
  <si>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</si>
  <si>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</si>
  <si>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</si>
  <si>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</si>
  <si>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</si>
  <si>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</si>
  <si>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Employment and Unemployment, by Town, in 2020</t>
  </si>
  <si>
    <t>Column11</t>
  </si>
  <si>
    <t>Column12</t>
  </si>
  <si>
    <t>Column13</t>
  </si>
  <si>
    <t>Column14</t>
  </si>
  <si>
    <t>Column15</t>
  </si>
  <si>
    <t>Please direct questions or comments to Mary Ellen Barnes at mbarnes@lcrpc.org</t>
  </si>
  <si>
    <t>* Source: Maine Department of Labor, Center for Workforce and Research Information and The American Community Survey 2020 5 yr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</si>
</sst>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&quot;$&quot;#,##0"/>
    <numFmt numFmtId="165" formatCode="[$-409]mmmm\ d\,\ yyyy;@"/>
    <numFmt numFmtId="166" formatCode="0.0%"/>
    <numFmt numFmtId="167" formatCode="0.0"/>
    <numFmt numFmtId="168" formatCode="#,##0;\-#,##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16"/>
      <name val="Arial"/>
      <family val="2"/>
    </font>
    <font>
      <sz val="10"/>
      <color indexed="18"/>
      <name val="Impact"/>
      <family val="2"/>
    </font>
    <font>
      <b/>
      <sz val="12"/>
      <color indexed="18"/>
      <name val="Arial"/>
      <family val="2"/>
    </font>
    <font>
      <sz val="8"/>
      <color indexed="12"/>
      <name val="Arial"/>
      <family val="2"/>
    </font>
    <font>
      <sz val="10"/>
      <color indexed="16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0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0"/>
      <color rgb="FF0000FF"/>
      <name val="Arial"/>
      <family val="2"/>
    </font>
    <font>
      <u/>
      <sz val="8"/>
      <color rgb="FF0000FF"/>
      <name val="Arial"/>
      <family val="2"/>
    </font>
    <font>
      <b/>
      <sz val="10"/>
      <color theme="1"/>
      <name val="Arial"/>
      <family val="2"/>
    </font>
    <font>
      <u/>
      <sz val="10"/>
      <color rgb="FF2872B8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18"/>
      </bottom>
      <diagonal/>
    </border>
    <border>
      <left/>
      <right/>
      <top style="thick">
        <color indexed="18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</borders>
  <cellStyleXfs count="72">
    <xf numFmtId="0" fontId="0" fillId="0" borderId="0"/>
    <xf numFmtId="0" fontId="2" fillId="0" borderId="0"/>
    <xf numFmtId="0" fontId="3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27" fillId="21" borderId="2" applyNumberFormat="0" applyAlignment="0" applyProtection="0"/>
    <xf numFmtId="0" fontId="28" fillId="21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alignment horizontal="left" vertical="top" wrapText="1"/>
    </xf>
    <xf numFmtId="0" fontId="4" fillId="26" borderId="0"/>
    <xf numFmtId="0" fontId="4" fillId="26" borderId="0"/>
    <xf numFmtId="0" fontId="30" fillId="0" borderId="0">
      <alignment horizontal="right" vertical="center" wrapText="1"/>
    </xf>
    <xf numFmtId="0" fontId="30" fillId="0" borderId="0" applyAlignment="0">
      <alignment vertical="center" wrapText="1"/>
    </xf>
    <xf numFmtId="0" fontId="8" fillId="27" borderId="0" applyFill="0">
      <alignment vertical="top" wrapText="1"/>
    </xf>
    <xf numFmtId="165" fontId="9" fillId="22" borderId="3" applyFill="0">
      <alignment horizontal="center" vertical="top"/>
    </xf>
    <xf numFmtId="0" fontId="10" fillId="23" borderId="0">
      <alignment horizontal="center" vertical="center" wrapText="1"/>
    </xf>
    <xf numFmtId="0" fontId="6" fillId="27" borderId="4" applyFill="0">
      <alignment vertical="center" wrapText="1"/>
    </xf>
    <xf numFmtId="0" fontId="6" fillId="27" borderId="4" applyFont="0" applyFill="0" applyBorder="0">
      <alignment vertical="center" wrapText="1"/>
    </xf>
    <xf numFmtId="0" fontId="5" fillId="22" borderId="3" applyFill="0"/>
    <xf numFmtId="0" fontId="31" fillId="0" borderId="0" applyFill="0">
      <alignment horizontal="left" vertical="center" wrapText="1"/>
    </xf>
    <xf numFmtId="0" fontId="32" fillId="27" borderId="0" applyFill="0"/>
    <xf numFmtId="164" fontId="4" fillId="22" borderId="5" applyFill="0">
      <alignment horizontal="right" vertical="center"/>
    </xf>
    <xf numFmtId="0" fontId="7" fillId="22" borderId="0" applyFill="0">
      <alignment horizontal="left" vertical="center"/>
    </xf>
    <xf numFmtId="0" fontId="4" fillId="27" borderId="6" applyFill="0">
      <alignment horizontal="left" vertical="top" wrapText="1"/>
    </xf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10" applyNumberFormat="0" applyFill="0" applyAlignment="0" applyProtection="0"/>
    <xf numFmtId="0" fontId="26" fillId="24" borderId="0" applyNumberFormat="0" applyBorder="0" applyAlignment="0" applyProtection="0"/>
    <xf numFmtId="0" fontId="29" fillId="24" borderId="0" applyNumberFormat="0" applyBorder="0" applyAlignment="0" applyProtection="0"/>
    <xf numFmtId="0" fontId="3" fillId="0" borderId="0"/>
    <xf numFmtId="0" fontId="3" fillId="25" borderId="11" applyNumberFormat="0" applyFont="0" applyAlignment="0" applyProtection="0"/>
    <xf numFmtId="0" fontId="3" fillId="25" borderId="11" applyNumberFormat="0" applyFont="0" applyAlignment="0" applyProtection="0"/>
    <xf numFmtId="0" fontId="22" fillId="20" borderId="1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8" fillId="0" borderId="0"/>
    <xf numFmtId="3" fontId="4" fillId="22" borderId="5" applyFill="0">
      <alignment horizontal="right" vertical="center"/>
    </xf>
    <xf numFmtId="0" fontId="37" fillId="0" borderId="0"/>
  </cellStyleXfs>
  <cellXfs count="56">
    <xf numFmtId="0" fontId="0" fillId="0" borderId="0" xfId="0"/>
    <xf numFmtId="0" fontId="0" fillId="0" borderId="14" xfId="0" applyBorder="1" applyAlignment="1">
      <alignment horizontal="right"/>
    </xf>
    <xf numFmtId="0" fontId="0" fillId="0" borderId="14" xfId="0" applyBorder="1"/>
    <xf numFmtId="0" fontId="34" fillId="0" borderId="16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0" xfId="0" applyAlignment="1"/>
    <xf numFmtId="0" fontId="34" fillId="0" borderId="0" xfId="0" applyFont="1" applyAlignment="1">
      <alignment horizontal="center" wrapText="1"/>
    </xf>
    <xf numFmtId="0" fontId="34" fillId="0" borderId="0" xfId="0" applyFont="1" applyBorder="1" applyAlignment="1">
      <alignment horizontal="center" vertical="center" wrapText="1"/>
    </xf>
    <xf numFmtId="3" fontId="35" fillId="28" borderId="23" xfId="69" applyNumberFormat="1" applyFont="1" applyFill="1" applyBorder="1" applyAlignment="1">
      <alignment horizontal="right"/>
    </xf>
    <xf numFmtId="166" fontId="35" fillId="28" borderId="23" xfId="69" applyNumberFormat="1" applyFont="1" applyFill="1" applyBorder="1" applyAlignment="1">
      <alignment horizontal="right"/>
    </xf>
    <xf numFmtId="168" fontId="0" fillId="28" borderId="24" xfId="0" applyNumberFormat="1" applyFont="1" applyFill="1" applyBorder="1" applyAlignment="1">
      <alignment vertical="center"/>
    </xf>
    <xf numFmtId="168" fontId="0" fillId="28" borderId="23" xfId="0" applyNumberFormat="1" applyFont="1" applyFill="1" applyBorder="1" applyAlignment="1">
      <alignment vertical="center"/>
    </xf>
    <xf numFmtId="3" fontId="35" fillId="0" borderId="16" xfId="69" applyNumberFormat="1" applyFont="1" applyBorder="1" applyAlignment="1">
      <alignment horizontal="right"/>
    </xf>
    <xf numFmtId="166" fontId="35" fillId="0" borderId="16" xfId="69" applyNumberFormat="1" applyFont="1" applyBorder="1" applyAlignment="1">
      <alignment horizontal="right"/>
    </xf>
    <xf numFmtId="168" fontId="0" fillId="0" borderId="17" xfId="0" applyNumberFormat="1" applyFont="1" applyBorder="1" applyAlignment="1">
      <alignment vertical="center"/>
    </xf>
    <xf numFmtId="168" fontId="0" fillId="0" borderId="16" xfId="0" applyNumberFormat="1" applyFont="1" applyBorder="1" applyAlignment="1">
      <alignment vertical="center"/>
    </xf>
    <xf numFmtId="3" fontId="35" fillId="28" borderId="16" xfId="69" applyNumberFormat="1" applyFont="1" applyFill="1" applyBorder="1" applyAlignment="1">
      <alignment horizontal="right"/>
    </xf>
    <xf numFmtId="166" fontId="35" fillId="28" borderId="16" xfId="69" applyNumberFormat="1" applyFont="1" applyFill="1" applyBorder="1" applyAlignment="1">
      <alignment horizontal="right"/>
    </xf>
    <xf numFmtId="168" fontId="0" fillId="28" borderId="17" xfId="0" applyNumberFormat="1" applyFont="1" applyFill="1" applyBorder="1" applyAlignment="1">
      <alignment vertical="center"/>
    </xf>
    <xf numFmtId="168" fontId="0" fillId="28" borderId="16" xfId="0" applyNumberFormat="1" applyFont="1" applyFill="1" applyBorder="1" applyAlignment="1">
      <alignment vertical="center"/>
    </xf>
    <xf numFmtId="3" fontId="1" fillId="28" borderId="25" xfId="0" applyNumberFormat="1" applyFont="1" applyFill="1" applyBorder="1"/>
    <xf numFmtId="3" fontId="36" fillId="28" borderId="25" xfId="70" applyNumberFormat="1" applyFont="1" applyFill="1" applyBorder="1" applyAlignment="1">
      <alignment horizontal="right" vertical="center"/>
    </xf>
    <xf numFmtId="3" fontId="1" fillId="28" borderId="25" xfId="0" applyNumberFormat="1" applyFont="1" applyFill="1" applyBorder="1" applyAlignment="1">
      <alignment horizontal="right"/>
    </xf>
    <xf numFmtId="166" fontId="1" fillId="28" borderId="20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34" fillId="29" borderId="14" xfId="0" applyFont="1" applyFill="1" applyBorder="1"/>
    <xf numFmtId="0" fontId="0" fillId="29" borderId="14" xfId="0" applyFill="1" applyBorder="1"/>
    <xf numFmtId="0" fontId="1" fillId="29" borderId="22" xfId="0" applyFont="1" applyFill="1" applyBorder="1"/>
    <xf numFmtId="0" fontId="1" fillId="29" borderId="0" xfId="0" applyFont="1" applyFill="1" applyBorder="1"/>
    <xf numFmtId="0" fontId="1" fillId="29" borderId="21" xfId="0" applyFont="1" applyFill="1" applyBorder="1"/>
    <xf numFmtId="0" fontId="1" fillId="29" borderId="24" xfId="0" applyFont="1" applyFill="1" applyBorder="1"/>
    <xf numFmtId="0" fontId="1" fillId="29" borderId="17" xfId="0" applyFont="1" applyFill="1" applyBorder="1"/>
    <xf numFmtId="0" fontId="1" fillId="29" borderId="26" xfId="0" applyFont="1" applyFill="1" applyBorder="1"/>
    <xf numFmtId="3" fontId="36" fillId="29" borderId="15" xfId="71" applyNumberFormat="1" applyFont="1" applyFill="1" applyBorder="1" applyAlignment="1">
      <alignment horizontal="center" vertical="center" wrapText="1"/>
    </xf>
    <xf numFmtId="167" fontId="36" fillId="29" borderId="19" xfId="71" applyNumberFormat="1" applyFont="1" applyFill="1" applyBorder="1" applyAlignment="1">
      <alignment horizontal="center" vertical="center" wrapText="1"/>
    </xf>
    <xf numFmtId="3" fontId="36" fillId="29" borderId="14" xfId="71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9" fillId="0" borderId="0" xfId="0" applyFont="1" applyAlignment="1">
      <alignment horizontal="center" vertical="center" wrapText="1"/>
    </xf>
    <xf numFmtId="10" fontId="1" fillId="28" borderId="25" xfId="0" applyNumberFormat="1" applyFont="1" applyFill="1" applyBorder="1" applyAlignment="1">
      <alignment horizontal="right"/>
    </xf>
    <xf numFmtId="3" fontId="36" fillId="28" borderId="16" xfId="70" applyNumberFormat="1" applyFont="1" applyFill="1" applyBorder="1" applyAlignment="1">
      <alignment horizontal="right" vertical="center"/>
    </xf>
    <xf numFmtId="3" fontId="1" fillId="28" borderId="16" xfId="0" applyNumberFormat="1" applyFont="1" applyFill="1" applyBorder="1" applyAlignment="1">
      <alignment horizontal="right"/>
    </xf>
    <xf numFmtId="166" fontId="1" fillId="28" borderId="19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68" fontId="1" fillId="28" borderId="24" xfId="0" applyNumberFormat="1" applyFont="1" applyFill="1" applyBorder="1" applyAlignment="1">
      <alignment vertical="center"/>
    </xf>
    <xf numFmtId="168" fontId="1" fillId="28" borderId="23" xfId="0" applyNumberFormat="1" applyFont="1" applyFill="1" applyBorder="1" applyAlignment="1">
      <alignment vertical="center"/>
    </xf>
    <xf numFmtId="166" fontId="36" fillId="28" borderId="23" xfId="69" applyNumberFormat="1" applyFont="1" applyFill="1" applyBorder="1" applyAlignment="1">
      <alignment horizontal="right"/>
    </xf>
    <xf numFmtId="0" fontId="40" fillId="29" borderId="14" xfId="0" applyFont="1" applyFill="1" applyBorder="1"/>
  </cellXfs>
  <cellStyles count="7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30"/>
    <cellStyle name="Check Cell 3" xfId="29"/>
    <cellStyle name="Comma 2" xfId="32"/>
    <cellStyle name="Comma 3" xfId="31"/>
    <cellStyle name="eps.body_normal" xfId="33"/>
    <cellStyle name="eps.border" xfId="34"/>
    <cellStyle name="eps.border 2" xfId="35"/>
    <cellStyle name="eps.bullet" xfId="36"/>
    <cellStyle name="eps.bullet 2" xfId="37"/>
    <cellStyle name="eps.bullet_text" xfId="38"/>
    <cellStyle name="eps.cover_bottom" xfId="39"/>
    <cellStyle name="eps.export_header" xfId="40"/>
    <cellStyle name="eps.framing" xfId="41"/>
    <cellStyle name="eps.framing 2" xfId="42"/>
    <cellStyle name="eps.header_1" xfId="43"/>
    <cellStyle name="eps.link" xfId="44"/>
    <cellStyle name="eps.SG_black_heading" xfId="45"/>
    <cellStyle name="eps.table_dollars" xfId="46"/>
    <cellStyle name="eps.table_number" xfId="70"/>
    <cellStyle name="eps.toc_heading" xfId="47"/>
    <cellStyle name="eps.under_table" xfId="48"/>
    <cellStyle name="Explanatory Text 2" xfId="49"/>
    <cellStyle name="Followed Hyperlink 2" xfId="50"/>
    <cellStyle name="Good 2" xfId="51"/>
    <cellStyle name="Heading 1 2" xfId="52"/>
    <cellStyle name="Heading 2 2" xfId="53"/>
    <cellStyle name="Heading 3 2" xfId="54"/>
    <cellStyle name="Heading 4 2" xfId="55"/>
    <cellStyle name="Input 2" xfId="56"/>
    <cellStyle name="Linked Cell 2" xfId="57"/>
    <cellStyle name="Neutral 2" xfId="59"/>
    <cellStyle name="Neutral 3" xfId="58"/>
    <cellStyle name="Normal" xfId="0" builtinId="0"/>
    <cellStyle name="Normal 2" xfId="1"/>
    <cellStyle name="Normal 2 2" xfId="60"/>
    <cellStyle name="Normal 3" xfId="2"/>
    <cellStyle name="Normal 4" xfId="71"/>
    <cellStyle name="Normal 5" xfId="69"/>
    <cellStyle name="Note 2" xfId="62"/>
    <cellStyle name="Note 3" xfId="61"/>
    <cellStyle name="Output 2" xfId="63"/>
    <cellStyle name="Percent 2" xfId="65"/>
    <cellStyle name="Percent 3" xfId="64"/>
    <cellStyle name="Title 2" xfId="66"/>
    <cellStyle name="Total 2" xfId="67"/>
    <cellStyle name="Warning Text 2" xfId="68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.0%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#,##0;\-#,##0"/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#,##0;\-#,##0"/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#,##0;\-#,##0"/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.0%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</dxf>
    <dxf>
      <border outline="0">
        <right style="medium">
          <color indexed="64"/>
        </right>
        <top style="thin">
          <color auto="1"/>
        </top>
        <bottom style="thin">
          <color auto="1"/>
        </bottom>
      </border>
    </dxf>
    <dxf>
      <alignment horizontal="righ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J24" totalsRowShown="0" headerRowDxfId="13" tableBorderDxfId="12">
  <autoFilter ref="A5:J24"/>
  <sortState ref="A6:J24">
    <sortCondition ref="A5:A24"/>
  </sortState>
  <tableColumns count="10">
    <tableColumn id="1" name="Column1" dataDxfId="11"/>
    <tableColumn id="2" name="Column2" dataDxfId="10" dataCellStyle="Normal 5"/>
    <tableColumn id="3" name="Column3" dataDxfId="9" dataCellStyle="Normal 5"/>
    <tableColumn id="4" name="Column4" dataDxfId="8" dataCellStyle="Normal 5"/>
    <tableColumn id="5" name="Column5" dataDxfId="7" dataCellStyle="Normal 5">
      <calculatedColumnFormula>D6/B6</calculatedColumnFormula>
    </tableColumn>
    <tableColumn id="6" name="Column6" dataDxfId="6"/>
    <tableColumn id="7" name="Column7" dataDxfId="5"/>
    <tableColumn id="8" name="Column8" dataDxfId="4"/>
    <tableColumn id="9" name="Column9" dataDxfId="3"/>
    <tableColumn id="10" name="Column10" dataDxfId="2" dataCellStyle="Normal 5">
      <calculatedColumnFormula>I6/G6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K4:O25" totalsRowShown="0" tableBorderDxfId="1">
  <autoFilter ref="K4:O25"/>
  <tableColumns count="5">
    <tableColumn id="1" name="Town " dataDxfId="0"/>
    <tableColumn id="2" name="Civilian Labor Force"/>
    <tableColumn id="3" name="Employment"/>
    <tableColumn id="4" name="Unemployment"/>
    <tableColumn id="5" name="Unemployment Rate %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zoomScaleSheetLayoutView="100" workbookViewId="0">
      <selection activeCell="G27" sqref="G27:I29"/>
    </sheetView>
  </sheetViews>
  <sheetFormatPr defaultRowHeight="14.4" x14ac:dyDescent="0.3"/>
  <cols>
    <col min="1" max="10" width="18.6640625" customWidth="1"/>
    <col min="11" max="13" width="15.6640625" customWidth="1"/>
    <col min="14" max="14" width="17.5546875" customWidth="1"/>
    <col min="15" max="15" width="18" customWidth="1"/>
  </cols>
  <sheetData>
    <row r="1" spans="1:15" ht="15.75" customHeight="1" x14ac:dyDescent="0.3">
      <c r="A1" s="2"/>
      <c r="B1" s="41" t="s">
        <v>25</v>
      </c>
      <c r="C1" s="42"/>
      <c r="D1" s="42"/>
      <c r="E1" s="43"/>
      <c r="F1" s="11"/>
      <c r="G1" s="41" t="s">
        <v>27</v>
      </c>
      <c r="H1" s="42"/>
      <c r="I1" s="42"/>
      <c r="J1" s="43"/>
      <c r="K1" s="40"/>
      <c r="L1" s="41" t="s">
        <v>38</v>
      </c>
      <c r="M1" s="42"/>
      <c r="N1" s="42"/>
      <c r="O1" s="43"/>
    </row>
    <row r="2" spans="1:15" ht="15.75" customHeight="1" x14ac:dyDescent="0.3">
      <c r="A2" s="2"/>
      <c r="B2" s="41"/>
      <c r="C2" s="42"/>
      <c r="D2" s="42"/>
      <c r="E2" s="43"/>
      <c r="F2" s="11"/>
      <c r="G2" s="41"/>
      <c r="H2" s="42"/>
      <c r="I2" s="42"/>
      <c r="J2" s="43"/>
      <c r="K2" s="40"/>
      <c r="L2" s="41"/>
      <c r="M2" s="42"/>
      <c r="N2" s="42"/>
      <c r="O2" s="43"/>
    </row>
    <row r="3" spans="1:15" ht="15.6" x14ac:dyDescent="0.3">
      <c r="A3" s="2"/>
      <c r="B3" s="3"/>
      <c r="C3" s="4"/>
      <c r="D3" s="4"/>
      <c r="E3" s="6"/>
      <c r="F3" s="4"/>
      <c r="G3" s="5"/>
      <c r="H3" s="4"/>
      <c r="I3" s="4"/>
      <c r="J3" s="6"/>
      <c r="K3" s="4"/>
      <c r="L3" s="5"/>
      <c r="M3" s="4"/>
      <c r="N3" s="4"/>
      <c r="O3" s="6"/>
    </row>
    <row r="4" spans="1:15" ht="28.8" x14ac:dyDescent="0.3">
      <c r="A4" s="29" t="s">
        <v>0</v>
      </c>
      <c r="B4" s="37" t="s">
        <v>21</v>
      </c>
      <c r="C4" s="37" t="s">
        <v>22</v>
      </c>
      <c r="D4" s="37" t="s">
        <v>23</v>
      </c>
      <c r="E4" s="38" t="s">
        <v>24</v>
      </c>
      <c r="F4" s="29" t="s">
        <v>0</v>
      </c>
      <c r="G4" s="39" t="s">
        <v>21</v>
      </c>
      <c r="H4" s="37" t="s">
        <v>22</v>
      </c>
      <c r="I4" s="37" t="s">
        <v>23</v>
      </c>
      <c r="J4" s="38" t="s">
        <v>24</v>
      </c>
      <c r="K4" s="55" t="s">
        <v>0</v>
      </c>
      <c r="L4" s="39" t="s">
        <v>21</v>
      </c>
      <c r="M4" s="37" t="s">
        <v>22</v>
      </c>
      <c r="N4" s="37" t="s">
        <v>23</v>
      </c>
      <c r="O4" s="38" t="s">
        <v>24</v>
      </c>
    </row>
    <row r="5" spans="1:15" ht="15" customHeight="1" x14ac:dyDescent="0.3">
      <c r="A5" s="30" t="s">
        <v>28</v>
      </c>
      <c r="B5" s="7" t="s">
        <v>29</v>
      </c>
      <c r="C5" s="7" t="s">
        <v>30</v>
      </c>
      <c r="D5" s="7" t="s">
        <v>31</v>
      </c>
      <c r="E5" s="8" t="s">
        <v>32</v>
      </c>
      <c r="F5" s="30" t="s">
        <v>33</v>
      </c>
      <c r="G5" s="1" t="s">
        <v>34</v>
      </c>
      <c r="H5" s="1" t="s">
        <v>35</v>
      </c>
      <c r="I5" s="1" t="s">
        <v>36</v>
      </c>
      <c r="J5" s="28" t="s">
        <v>37</v>
      </c>
      <c r="K5" s="50" t="s">
        <v>39</v>
      </c>
      <c r="L5" s="51" t="s">
        <v>40</v>
      </c>
      <c r="M5" s="51" t="s">
        <v>41</v>
      </c>
      <c r="N5" s="51" t="s">
        <v>42</v>
      </c>
      <c r="O5" s="50" t="s">
        <v>43</v>
      </c>
    </row>
    <row r="6" spans="1:15" x14ac:dyDescent="0.3">
      <c r="A6" s="31" t="s">
        <v>1</v>
      </c>
      <c r="B6" s="12">
        <v>349</v>
      </c>
      <c r="C6" s="12">
        <v>330</v>
      </c>
      <c r="D6" s="12">
        <v>19</v>
      </c>
      <c r="E6" s="13">
        <f t="shared" ref="E6:E24" si="0">D6/B6</f>
        <v>5.4441260744985676E-2</v>
      </c>
      <c r="F6" s="34" t="s">
        <v>1</v>
      </c>
      <c r="G6" s="14">
        <v>339</v>
      </c>
      <c r="H6" s="15">
        <v>326</v>
      </c>
      <c r="I6" s="15">
        <v>13</v>
      </c>
      <c r="J6" s="13">
        <f t="shared" ref="J6:J24" si="1">I6/G6</f>
        <v>3.8348082595870206E-2</v>
      </c>
      <c r="K6" s="34" t="s">
        <v>1</v>
      </c>
      <c r="L6" s="52">
        <v>401</v>
      </c>
      <c r="M6" s="53">
        <v>391</v>
      </c>
      <c r="N6" s="53">
        <v>10</v>
      </c>
      <c r="O6" s="54">
        <v>2.5000000000000001E-2</v>
      </c>
    </row>
    <row r="7" spans="1:15" x14ac:dyDescent="0.3">
      <c r="A7" s="32" t="s">
        <v>2</v>
      </c>
      <c r="B7" s="16">
        <v>1987</v>
      </c>
      <c r="C7" s="16">
        <v>1888</v>
      </c>
      <c r="D7" s="16">
        <v>99</v>
      </c>
      <c r="E7" s="17">
        <f t="shared" si="0"/>
        <v>4.9823855057876197E-2</v>
      </c>
      <c r="F7" s="35" t="s">
        <v>2</v>
      </c>
      <c r="G7" s="18">
        <v>1011</v>
      </c>
      <c r="H7" s="19">
        <v>940</v>
      </c>
      <c r="I7" s="19">
        <v>71</v>
      </c>
      <c r="J7" s="17">
        <f t="shared" si="1"/>
        <v>7.0227497527200797E-2</v>
      </c>
      <c r="K7" s="35" t="s">
        <v>2</v>
      </c>
      <c r="L7" s="18">
        <v>800</v>
      </c>
      <c r="M7" s="19">
        <v>774</v>
      </c>
      <c r="N7" s="19">
        <v>26</v>
      </c>
      <c r="O7" s="17">
        <f>N7/L7</f>
        <v>3.2500000000000001E-2</v>
      </c>
    </row>
    <row r="8" spans="1:15" x14ac:dyDescent="0.3">
      <c r="A8" s="32" t="s">
        <v>3</v>
      </c>
      <c r="B8" s="20">
        <v>1296</v>
      </c>
      <c r="C8" s="20">
        <v>1221</v>
      </c>
      <c r="D8" s="20">
        <v>75</v>
      </c>
      <c r="E8" s="21">
        <f t="shared" si="0"/>
        <v>5.7870370370370371E-2</v>
      </c>
      <c r="F8" s="35" t="s">
        <v>3</v>
      </c>
      <c r="G8" s="22">
        <v>1493</v>
      </c>
      <c r="H8" s="23">
        <v>1409</v>
      </c>
      <c r="I8" s="23">
        <v>84</v>
      </c>
      <c r="J8" s="21">
        <f t="shared" si="1"/>
        <v>5.6262558606831881E-2</v>
      </c>
      <c r="K8" s="35" t="s">
        <v>3</v>
      </c>
      <c r="L8" s="22">
        <v>1493</v>
      </c>
      <c r="M8" s="23">
        <v>1409</v>
      </c>
      <c r="N8" s="23">
        <v>84</v>
      </c>
      <c r="O8" s="21">
        <f>N8/L8</f>
        <v>5.6262558606831881E-2</v>
      </c>
    </row>
    <row r="9" spans="1:15" x14ac:dyDescent="0.3">
      <c r="A9" s="32" t="s">
        <v>4</v>
      </c>
      <c r="B9" s="16">
        <v>365</v>
      </c>
      <c r="C9" s="16">
        <v>349</v>
      </c>
      <c r="D9" s="16">
        <v>16</v>
      </c>
      <c r="E9" s="17">
        <f t="shared" si="0"/>
        <v>4.3835616438356165E-2</v>
      </c>
      <c r="F9" s="35" t="s">
        <v>4</v>
      </c>
      <c r="G9" s="18">
        <v>336</v>
      </c>
      <c r="H9" s="19">
        <v>319</v>
      </c>
      <c r="I9" s="19">
        <v>17</v>
      </c>
      <c r="J9" s="17">
        <f t="shared" si="1"/>
        <v>5.0595238095238096E-2</v>
      </c>
      <c r="K9" s="35" t="s">
        <v>4</v>
      </c>
      <c r="L9" s="18">
        <v>269</v>
      </c>
      <c r="M9" s="19">
        <v>261</v>
      </c>
      <c r="N9" s="19">
        <v>8</v>
      </c>
      <c r="O9" s="17">
        <f>N9/L9</f>
        <v>2.9739776951672861E-2</v>
      </c>
    </row>
    <row r="10" spans="1:15" x14ac:dyDescent="0.3">
      <c r="A10" s="32" t="s">
        <v>5</v>
      </c>
      <c r="B10" s="20">
        <v>1341</v>
      </c>
      <c r="C10" s="20">
        <v>1274</v>
      </c>
      <c r="D10" s="20">
        <v>67</v>
      </c>
      <c r="E10" s="21">
        <f t="shared" si="0"/>
        <v>4.9962714392244596E-2</v>
      </c>
      <c r="F10" s="35" t="s">
        <v>5</v>
      </c>
      <c r="G10" s="22">
        <v>1203</v>
      </c>
      <c r="H10" s="23">
        <v>1147</v>
      </c>
      <c r="I10" s="23">
        <v>56</v>
      </c>
      <c r="J10" s="21">
        <f t="shared" si="1"/>
        <v>4.6550290939318374E-2</v>
      </c>
      <c r="K10" s="35" t="s">
        <v>5</v>
      </c>
      <c r="L10" s="22">
        <v>1187</v>
      </c>
      <c r="M10" s="23">
        <v>1116</v>
      </c>
      <c r="N10" s="23">
        <v>71</v>
      </c>
      <c r="O10" s="21">
        <f>N10/L10</f>
        <v>5.9814658803706823E-2</v>
      </c>
    </row>
    <row r="11" spans="1:15" x14ac:dyDescent="0.3">
      <c r="A11" s="32" t="s">
        <v>6</v>
      </c>
      <c r="B11" s="16">
        <v>836</v>
      </c>
      <c r="C11" s="16">
        <v>788</v>
      </c>
      <c r="D11" s="16">
        <v>48</v>
      </c>
      <c r="E11" s="17">
        <f t="shared" si="0"/>
        <v>5.7416267942583733E-2</v>
      </c>
      <c r="F11" s="35" t="s">
        <v>6</v>
      </c>
      <c r="G11" s="18">
        <v>840</v>
      </c>
      <c r="H11" s="19">
        <v>794</v>
      </c>
      <c r="I11" s="19">
        <v>46</v>
      </c>
      <c r="J11" s="17">
        <f t="shared" si="1"/>
        <v>5.4761904761904762E-2</v>
      </c>
      <c r="K11" s="35" t="s">
        <v>6</v>
      </c>
      <c r="L11" s="18">
        <v>1091</v>
      </c>
      <c r="M11" s="19">
        <v>1053</v>
      </c>
      <c r="N11" s="19">
        <v>38</v>
      </c>
      <c r="O11" s="17">
        <f>N11/L11</f>
        <v>3.4830430797433545E-2</v>
      </c>
    </row>
    <row r="12" spans="1:15" x14ac:dyDescent="0.3">
      <c r="A12" s="32" t="s">
        <v>7</v>
      </c>
      <c r="B12" s="20">
        <v>920</v>
      </c>
      <c r="C12" s="20">
        <v>876</v>
      </c>
      <c r="D12" s="20">
        <v>44</v>
      </c>
      <c r="E12" s="21">
        <f t="shared" si="0"/>
        <v>4.7826086956521741E-2</v>
      </c>
      <c r="F12" s="35" t="s">
        <v>7</v>
      </c>
      <c r="G12" s="22">
        <v>894</v>
      </c>
      <c r="H12" s="23">
        <v>861</v>
      </c>
      <c r="I12" s="23">
        <v>33</v>
      </c>
      <c r="J12" s="21">
        <f t="shared" si="1"/>
        <v>3.6912751677852351E-2</v>
      </c>
      <c r="K12" s="35" t="s">
        <v>7</v>
      </c>
      <c r="L12" s="22">
        <v>972</v>
      </c>
      <c r="M12" s="23">
        <v>921</v>
      </c>
      <c r="N12" s="23">
        <v>51</v>
      </c>
      <c r="O12" s="21">
        <f>N12/L12</f>
        <v>5.2469135802469133E-2</v>
      </c>
    </row>
    <row r="13" spans="1:15" x14ac:dyDescent="0.3">
      <c r="A13" s="32" t="s">
        <v>8</v>
      </c>
      <c r="B13" s="16">
        <v>803</v>
      </c>
      <c r="C13" s="16">
        <v>773</v>
      </c>
      <c r="D13" s="16">
        <v>30</v>
      </c>
      <c r="E13" s="17">
        <f t="shared" si="0"/>
        <v>3.7359900373599E-2</v>
      </c>
      <c r="F13" s="35" t="s">
        <v>8</v>
      </c>
      <c r="G13" s="18">
        <v>575</v>
      </c>
      <c r="H13" s="19">
        <v>550</v>
      </c>
      <c r="I13" s="19">
        <v>25</v>
      </c>
      <c r="J13" s="17">
        <f t="shared" si="1"/>
        <v>4.3478260869565216E-2</v>
      </c>
      <c r="K13" s="35" t="s">
        <v>8</v>
      </c>
      <c r="L13" s="18">
        <v>814</v>
      </c>
      <c r="M13" s="19">
        <v>811</v>
      </c>
      <c r="N13" s="19">
        <v>3</v>
      </c>
      <c r="O13" s="17">
        <f>N13/L13</f>
        <v>3.6855036855036856E-3</v>
      </c>
    </row>
    <row r="14" spans="1:15" x14ac:dyDescent="0.3">
      <c r="A14" s="32" t="s">
        <v>9</v>
      </c>
      <c r="B14" s="20">
        <v>1314</v>
      </c>
      <c r="C14" s="20">
        <v>1247</v>
      </c>
      <c r="D14" s="20">
        <v>67</v>
      </c>
      <c r="E14" s="21">
        <f t="shared" si="0"/>
        <v>5.0989345509893452E-2</v>
      </c>
      <c r="F14" s="35" t="s">
        <v>9</v>
      </c>
      <c r="G14" s="22">
        <v>1209</v>
      </c>
      <c r="H14" s="23">
        <v>1159</v>
      </c>
      <c r="I14" s="23">
        <v>50</v>
      </c>
      <c r="J14" s="21">
        <f t="shared" si="1"/>
        <v>4.1356492969396197E-2</v>
      </c>
      <c r="K14" s="35" t="s">
        <v>9</v>
      </c>
      <c r="L14" s="22">
        <v>1188</v>
      </c>
      <c r="M14" s="23">
        <v>1127</v>
      </c>
      <c r="N14" s="23">
        <v>61</v>
      </c>
      <c r="O14" s="21">
        <f>N14/L14</f>
        <v>5.1346801346801349E-2</v>
      </c>
    </row>
    <row r="15" spans="1:15" x14ac:dyDescent="0.3">
      <c r="A15" s="32" t="s">
        <v>10</v>
      </c>
      <c r="B15" s="16">
        <v>62</v>
      </c>
      <c r="C15" s="16">
        <v>61</v>
      </c>
      <c r="D15" s="16">
        <v>1</v>
      </c>
      <c r="E15" s="17">
        <f t="shared" si="0"/>
        <v>1.6129032258064516E-2</v>
      </c>
      <c r="F15" s="35" t="s">
        <v>10</v>
      </c>
      <c r="G15" s="18">
        <v>35</v>
      </c>
      <c r="H15" s="19">
        <v>33</v>
      </c>
      <c r="I15" s="19">
        <v>2</v>
      </c>
      <c r="J15" s="17">
        <f t="shared" si="1"/>
        <v>5.7142857142857141E-2</v>
      </c>
      <c r="K15" s="35" t="s">
        <v>10</v>
      </c>
      <c r="L15" s="18">
        <v>73</v>
      </c>
      <c r="M15" s="19">
        <v>73</v>
      </c>
      <c r="N15" s="19">
        <v>0</v>
      </c>
      <c r="O15" s="17">
        <f>N15/L15</f>
        <v>0</v>
      </c>
    </row>
    <row r="16" spans="1:15" x14ac:dyDescent="0.3">
      <c r="A16" s="32" t="s">
        <v>11</v>
      </c>
      <c r="B16" s="20">
        <v>1035</v>
      </c>
      <c r="C16" s="20">
        <v>991</v>
      </c>
      <c r="D16" s="20">
        <v>44</v>
      </c>
      <c r="E16" s="21">
        <f t="shared" si="0"/>
        <v>4.2512077294685993E-2</v>
      </c>
      <c r="F16" s="35" t="s">
        <v>11</v>
      </c>
      <c r="G16" s="22">
        <v>824</v>
      </c>
      <c r="H16" s="23">
        <v>793</v>
      </c>
      <c r="I16" s="23">
        <v>31</v>
      </c>
      <c r="J16" s="21">
        <f t="shared" si="1"/>
        <v>3.7621359223300968E-2</v>
      </c>
      <c r="K16" s="35" t="s">
        <v>11</v>
      </c>
      <c r="L16" s="22">
        <v>984</v>
      </c>
      <c r="M16" s="23">
        <v>954</v>
      </c>
      <c r="N16" s="23">
        <v>30</v>
      </c>
      <c r="O16" s="21">
        <f>N16/L16</f>
        <v>3.048780487804878E-2</v>
      </c>
    </row>
    <row r="17" spans="1:15" x14ac:dyDescent="0.3">
      <c r="A17" s="32" t="s">
        <v>12</v>
      </c>
      <c r="B17" s="16">
        <v>879</v>
      </c>
      <c r="C17" s="16">
        <v>840</v>
      </c>
      <c r="D17" s="16">
        <v>39</v>
      </c>
      <c r="E17" s="17">
        <f t="shared" si="0"/>
        <v>4.4368600682593858E-2</v>
      </c>
      <c r="F17" s="35" t="s">
        <v>12</v>
      </c>
      <c r="G17" s="18">
        <v>933</v>
      </c>
      <c r="H17" s="19">
        <v>898</v>
      </c>
      <c r="I17" s="19">
        <v>35</v>
      </c>
      <c r="J17" s="17">
        <f t="shared" si="1"/>
        <v>3.7513397642015008E-2</v>
      </c>
      <c r="K17" s="35" t="s">
        <v>12</v>
      </c>
      <c r="L17" s="18">
        <v>797</v>
      </c>
      <c r="M17" s="19">
        <v>767</v>
      </c>
      <c r="N17" s="19">
        <v>30</v>
      </c>
      <c r="O17" s="17">
        <f>N17/L17</f>
        <v>3.7641154328732745E-2</v>
      </c>
    </row>
    <row r="18" spans="1:15" x14ac:dyDescent="0.3">
      <c r="A18" s="32" t="s">
        <v>13</v>
      </c>
      <c r="B18" s="20">
        <v>265</v>
      </c>
      <c r="C18" s="20">
        <v>252</v>
      </c>
      <c r="D18" s="20">
        <v>13</v>
      </c>
      <c r="E18" s="21">
        <f t="shared" si="0"/>
        <v>4.9056603773584909E-2</v>
      </c>
      <c r="F18" s="35" t="s">
        <v>13</v>
      </c>
      <c r="G18" s="22">
        <v>210</v>
      </c>
      <c r="H18" s="23">
        <v>199</v>
      </c>
      <c r="I18" s="23">
        <v>11</v>
      </c>
      <c r="J18" s="21">
        <f t="shared" si="1"/>
        <v>5.2380952380952382E-2</v>
      </c>
      <c r="K18" s="35" t="s">
        <v>13</v>
      </c>
      <c r="L18" s="22">
        <v>304</v>
      </c>
      <c r="M18" s="23">
        <v>284</v>
      </c>
      <c r="N18" s="23">
        <v>20</v>
      </c>
      <c r="O18" s="21">
        <f>N18/L18</f>
        <v>6.5789473684210523E-2</v>
      </c>
    </row>
    <row r="19" spans="1:15" x14ac:dyDescent="0.3">
      <c r="A19" s="32" t="s">
        <v>14</v>
      </c>
      <c r="B19" s="16">
        <v>409</v>
      </c>
      <c r="C19" s="16">
        <v>391</v>
      </c>
      <c r="D19" s="16">
        <v>18</v>
      </c>
      <c r="E19" s="17">
        <f t="shared" si="0"/>
        <v>4.4009779951100246E-2</v>
      </c>
      <c r="F19" s="35" t="s">
        <v>14</v>
      </c>
      <c r="G19" s="18">
        <v>393</v>
      </c>
      <c r="H19" s="19">
        <v>378</v>
      </c>
      <c r="I19" s="19">
        <v>15</v>
      </c>
      <c r="J19" s="17">
        <f t="shared" si="1"/>
        <v>3.8167938931297711E-2</v>
      </c>
      <c r="K19" s="35" t="s">
        <v>14</v>
      </c>
      <c r="L19" s="18">
        <v>478</v>
      </c>
      <c r="M19" s="19">
        <v>469</v>
      </c>
      <c r="N19" s="19">
        <v>9</v>
      </c>
      <c r="O19" s="17">
        <f>N19/L19</f>
        <v>1.8828451882845189E-2</v>
      </c>
    </row>
    <row r="20" spans="1:15" x14ac:dyDescent="0.3">
      <c r="A20" s="32" t="s">
        <v>15</v>
      </c>
      <c r="B20" s="20">
        <v>314</v>
      </c>
      <c r="C20" s="20">
        <v>297</v>
      </c>
      <c r="D20" s="20">
        <v>17</v>
      </c>
      <c r="E20" s="21">
        <f t="shared" si="0"/>
        <v>5.4140127388535034E-2</v>
      </c>
      <c r="F20" s="35" t="s">
        <v>15</v>
      </c>
      <c r="G20" s="22">
        <v>245</v>
      </c>
      <c r="H20" s="23">
        <v>230</v>
      </c>
      <c r="I20" s="23">
        <v>15</v>
      </c>
      <c r="J20" s="21">
        <f t="shared" si="1"/>
        <v>6.1224489795918366E-2</v>
      </c>
      <c r="K20" s="35" t="s">
        <v>15</v>
      </c>
      <c r="L20" s="22">
        <v>188</v>
      </c>
      <c r="M20" s="23">
        <v>186</v>
      </c>
      <c r="N20" s="23">
        <v>2</v>
      </c>
      <c r="O20" s="21">
        <f>N20/L20</f>
        <v>1.0638297872340425E-2</v>
      </c>
    </row>
    <row r="21" spans="1:15" x14ac:dyDescent="0.3">
      <c r="A21" s="32" t="s">
        <v>16</v>
      </c>
      <c r="B21" s="16">
        <v>2450</v>
      </c>
      <c r="C21" s="16">
        <v>2307</v>
      </c>
      <c r="D21" s="16">
        <v>143</v>
      </c>
      <c r="E21" s="17">
        <f t="shared" si="0"/>
        <v>5.8367346938775509E-2</v>
      </c>
      <c r="F21" s="35" t="s">
        <v>16</v>
      </c>
      <c r="G21" s="18">
        <v>2419</v>
      </c>
      <c r="H21" s="19">
        <v>2325</v>
      </c>
      <c r="I21" s="19">
        <v>94</v>
      </c>
      <c r="J21" s="17">
        <f t="shared" si="1"/>
        <v>3.885903265812319E-2</v>
      </c>
      <c r="K21" s="35" t="s">
        <v>16</v>
      </c>
      <c r="L21" s="18">
        <v>2284</v>
      </c>
      <c r="M21" s="19">
        <v>2196</v>
      </c>
      <c r="N21" s="19">
        <v>88</v>
      </c>
      <c r="O21" s="17">
        <f>N21/L21</f>
        <v>3.8528896672504379E-2</v>
      </c>
    </row>
    <row r="22" spans="1:15" x14ac:dyDescent="0.3">
      <c r="A22" s="32" t="s">
        <v>17</v>
      </c>
      <c r="B22" s="20">
        <v>380</v>
      </c>
      <c r="C22" s="20">
        <v>361</v>
      </c>
      <c r="D22" s="20">
        <v>19</v>
      </c>
      <c r="E22" s="21">
        <f t="shared" si="0"/>
        <v>0.05</v>
      </c>
      <c r="F22" s="35" t="s">
        <v>17</v>
      </c>
      <c r="G22" s="22">
        <v>379</v>
      </c>
      <c r="H22" s="23">
        <v>365</v>
      </c>
      <c r="I22" s="23">
        <v>14</v>
      </c>
      <c r="J22" s="21">
        <f t="shared" si="1"/>
        <v>3.6939313984168866E-2</v>
      </c>
      <c r="K22" s="35" t="s">
        <v>17</v>
      </c>
      <c r="L22" s="22">
        <v>502</v>
      </c>
      <c r="M22" s="23">
        <v>499</v>
      </c>
      <c r="N22" s="23">
        <v>3</v>
      </c>
      <c r="O22" s="21">
        <f>N22/L22</f>
        <v>5.9760956175298804E-3</v>
      </c>
    </row>
    <row r="23" spans="1:15" x14ac:dyDescent="0.3">
      <c r="A23" s="32" t="s">
        <v>18</v>
      </c>
      <c r="B23" s="16">
        <v>1175</v>
      </c>
      <c r="C23" s="16">
        <v>1102</v>
      </c>
      <c r="D23" s="16">
        <v>73</v>
      </c>
      <c r="E23" s="17">
        <f t="shared" si="0"/>
        <v>6.2127659574468086E-2</v>
      </c>
      <c r="F23" s="35" t="s">
        <v>18</v>
      </c>
      <c r="G23" s="18">
        <v>1151</v>
      </c>
      <c r="H23" s="19">
        <v>1101</v>
      </c>
      <c r="I23" s="19">
        <v>50</v>
      </c>
      <c r="J23" s="17">
        <f t="shared" si="1"/>
        <v>4.3440486533449174E-2</v>
      </c>
      <c r="K23" s="35" t="s">
        <v>18</v>
      </c>
      <c r="L23" s="18">
        <v>1161</v>
      </c>
      <c r="M23" s="19">
        <v>1102</v>
      </c>
      <c r="N23" s="19">
        <v>59</v>
      </c>
      <c r="O23" s="17">
        <f>N23/L23</f>
        <v>5.0818260120585705E-2</v>
      </c>
    </row>
    <row r="24" spans="1:15" x14ac:dyDescent="0.3">
      <c r="A24" s="32" t="s">
        <v>19</v>
      </c>
      <c r="B24" s="20">
        <v>2177</v>
      </c>
      <c r="C24" s="20">
        <v>2074</v>
      </c>
      <c r="D24" s="20">
        <v>103</v>
      </c>
      <c r="E24" s="21">
        <f t="shared" si="0"/>
        <v>4.7312815801561783E-2</v>
      </c>
      <c r="F24" s="35" t="s">
        <v>19</v>
      </c>
      <c r="G24" s="22">
        <v>2192</v>
      </c>
      <c r="H24" s="23">
        <v>2111</v>
      </c>
      <c r="I24" s="23">
        <v>81</v>
      </c>
      <c r="J24" s="21">
        <f t="shared" si="1"/>
        <v>3.6952554744525551E-2</v>
      </c>
      <c r="K24" s="35" t="s">
        <v>19</v>
      </c>
      <c r="L24" s="22">
        <v>2008</v>
      </c>
      <c r="M24" s="23">
        <v>1877</v>
      </c>
      <c r="N24" s="23">
        <v>131</v>
      </c>
      <c r="O24" s="21">
        <f>N24/L24</f>
        <v>6.5239043824701193E-2</v>
      </c>
    </row>
    <row r="25" spans="1:15" x14ac:dyDescent="0.3">
      <c r="A25" s="33" t="s">
        <v>20</v>
      </c>
      <c r="B25" s="24">
        <f>SUM(B6:B24)</f>
        <v>18357</v>
      </c>
      <c r="C25" s="25">
        <f>SUM(C6:C24)</f>
        <v>17422</v>
      </c>
      <c r="D25" s="26">
        <f>SUM(D6:D24)</f>
        <v>935</v>
      </c>
      <c r="E25" s="46">
        <f>D25/C25</f>
        <v>5.3667776374698654E-2</v>
      </c>
      <c r="F25" s="36" t="s">
        <v>20</v>
      </c>
      <c r="G25" s="25">
        <f>SUM(G6:G24)</f>
        <v>16681</v>
      </c>
      <c r="H25" s="25">
        <f>SUM(H6:H24)</f>
        <v>15938</v>
      </c>
      <c r="I25" s="26">
        <f>SUM(I6:I24)</f>
        <v>743</v>
      </c>
      <c r="J25" s="27">
        <f>I25/H25</f>
        <v>4.6618145313088215E-2</v>
      </c>
      <c r="K25" s="35" t="s">
        <v>20</v>
      </c>
      <c r="L25" s="47">
        <v>16959</v>
      </c>
      <c r="M25" s="47">
        <v>16306</v>
      </c>
      <c r="N25" s="48">
        <v>653</v>
      </c>
      <c r="O25" s="49">
        <v>3.9E-2</v>
      </c>
    </row>
    <row r="27" spans="1:15" ht="15.6" x14ac:dyDescent="0.3">
      <c r="A27" s="44" t="s">
        <v>26</v>
      </c>
      <c r="B27" s="44"/>
      <c r="C27" s="44"/>
      <c r="D27" s="10"/>
      <c r="G27" s="45" t="s">
        <v>44</v>
      </c>
      <c r="H27" s="45"/>
      <c r="I27" s="45"/>
    </row>
    <row r="28" spans="1:15" ht="15.75" customHeight="1" x14ac:dyDescent="0.3">
      <c r="A28" s="44"/>
      <c r="B28" s="44"/>
      <c r="C28" s="44"/>
      <c r="D28" s="10"/>
      <c r="G28" s="45"/>
      <c r="H28" s="45"/>
      <c r="I28" s="45"/>
    </row>
    <row r="29" spans="1:15" x14ac:dyDescent="0.3">
      <c r="G29" s="45"/>
      <c r="H29" s="45"/>
      <c r="I29" s="45"/>
    </row>
    <row r="30" spans="1:15" x14ac:dyDescent="0.3">
      <c r="A30" s="9" t="s">
        <v>45</v>
      </c>
    </row>
  </sheetData>
  <mergeCells count="5">
    <mergeCell ref="B1:E2"/>
    <mergeCell ref="G1:J2"/>
    <mergeCell ref="A27:C28"/>
    <mergeCell ref="G27:I29"/>
    <mergeCell ref="L1:O2"/>
  </mergeCells>
  <pageMargins left="0.7" right="0.7" top="0.75" bottom="0.75" header="0.3" footer="0.3"/>
  <pageSetup scale="96" orientation="landscape" r:id="rId1"/>
  <colBreaks count="1" manualBreakCount="1">
    <brk id="5" max="1048575" man="1"/>
  </colBreak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hspetla</dc:creator>
  <cp:lastModifiedBy>Planning</cp:lastModifiedBy>
  <cp:lastPrinted>2022-06-14T14:34:25Z</cp:lastPrinted>
  <dcterms:created xsi:type="dcterms:W3CDTF">2014-12-04T14:04:43Z</dcterms:created>
  <dcterms:modified xsi:type="dcterms:W3CDTF">2022-06-14T14:38:17Z</dcterms:modified>
</cp:coreProperties>
</file>