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6392" windowHeight="5448"/>
  </bookViews>
  <sheets>
    <sheet name="Format 1" sheetId="2" r:id="rId1"/>
    <sheet name="Format 2" sheetId="4" r:id="rId2"/>
  </sheets>
  <definedNames>
    <definedName name="_xlnm.Print_Titles" localSheetId="0">'Format 1'!$D:$D,'Format 1'!#REF!</definedName>
  </definedNames>
  <calcPr calcId="162913"/>
</workbook>
</file>

<file path=xl/calcChain.xml><?xml version="1.0" encoding="utf-8"?>
<calcChain xmlns="http://schemas.openxmlformats.org/spreadsheetml/2006/main">
  <c r="T39" i="4" l="1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K21" i="2"/>
  <c r="AA15" i="2"/>
  <c r="I21" i="2"/>
  <c r="C15" i="2"/>
  <c r="C4" i="2"/>
  <c r="C3" i="2"/>
  <c r="C5" i="2"/>
  <c r="AK3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I3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G4" i="2"/>
  <c r="AG3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AA21" i="2"/>
  <c r="AA20" i="2"/>
  <c r="AA19" i="2"/>
  <c r="AA18" i="2"/>
  <c r="AA17" i="2"/>
  <c r="AA16" i="2"/>
  <c r="AA14" i="2"/>
  <c r="AA13" i="2"/>
  <c r="AA12" i="2"/>
  <c r="AA11" i="2"/>
  <c r="AA10" i="2"/>
  <c r="AA9" i="2"/>
  <c r="AA8" i="2"/>
  <c r="AA7" i="2"/>
  <c r="AA6" i="2"/>
  <c r="AA5" i="2"/>
  <c r="AA4" i="2"/>
  <c r="AA3" i="2"/>
  <c r="Y19" i="2"/>
  <c r="Y21" i="2"/>
  <c r="Y20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S21" i="2"/>
  <c r="S20" i="2"/>
  <c r="S19" i="2"/>
  <c r="S18" i="2"/>
  <c r="S15" i="2"/>
  <c r="S17" i="2"/>
  <c r="S16" i="2"/>
  <c r="S14" i="2"/>
  <c r="S13" i="2"/>
  <c r="S12" i="2"/>
  <c r="S11" i="2"/>
  <c r="S10" i="2"/>
  <c r="S9" i="2"/>
  <c r="S8" i="2"/>
  <c r="S7" i="2"/>
  <c r="S6" i="2"/>
  <c r="S5" i="2"/>
  <c r="S4" i="2"/>
  <c r="S3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O21" i="2"/>
  <c r="O20" i="2"/>
  <c r="O19" i="2"/>
  <c r="O18" i="2"/>
  <c r="O17" i="2"/>
  <c r="O12" i="2"/>
  <c r="O13" i="2"/>
  <c r="O16" i="2"/>
  <c r="O15" i="2"/>
  <c r="O14" i="2"/>
  <c r="O11" i="2"/>
  <c r="O10" i="2"/>
  <c r="O9" i="2"/>
  <c r="O8" i="2"/>
  <c r="O7" i="2"/>
  <c r="O6" i="2"/>
  <c r="O5" i="2"/>
  <c r="O4" i="2"/>
  <c r="O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<sst xmlns="http://schemas.openxmlformats.org/spreadsheetml/2006/main" count="146" uniqueCount="103">
  <si>
    <t>Total population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</si>
  <si>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</si>
  <si>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</si>
  <si>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</si>
  <si>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</si>
  <si>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</si>
  <si>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</si>
  <si>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</si>
  <si>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</si>
  <si>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</si>
  <si>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</si>
  <si>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</si>
  <si>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</si>
  <si>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</si>
  <si>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</si>
  <si>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</si>
  <si>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</si>
  <si>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</si>
  <si>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</si>
  <si>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 age (years)</t>
  </si>
  <si>
    <t>Alna</t>
  </si>
  <si>
    <t>Bristol</t>
  </si>
  <si>
    <t>Boothbay</t>
  </si>
  <si>
    <t>Boothbay Harbor</t>
  </si>
  <si>
    <t>        Under 5 years</t>
  </si>
  <si>
    <t>        5 to 9 years</t>
  </si>
  <si>
    <t>        10 to 14 years</t>
  </si>
  <si>
    <t>        15 to 19 years</t>
  </si>
  <si>
    <t>        20 to 24 years</t>
  </si>
  <si>
    <t>        25 to 29 years</t>
  </si>
  <si>
    <t>        30 to 34 years</t>
  </si>
  <si>
    <t>        35 to 39 years</t>
  </si>
  <si>
    <t>        40 to 44 years</t>
  </si>
  <si>
    <t>        45 to 49 years</t>
  </si>
  <si>
    <t>        50 to 54 years</t>
  </si>
  <si>
    <t>        55 to 59 years</t>
  </si>
  <si>
    <t>        60 to 64 years</t>
  </si>
  <si>
    <t>        65 to 69 years</t>
  </si>
  <si>
    <t>        70 to 74 years</t>
  </si>
  <si>
    <t>        75 to 79 years</t>
  </si>
  <si>
    <t>        80 to 84 years</t>
  </si>
  <si>
    <t>        85 years and over</t>
  </si>
  <si>
    <t>Bremen</t>
  </si>
  <si>
    <t>Damariscotta</t>
  </si>
  <si>
    <t>Dresden</t>
  </si>
  <si>
    <t>Edgecomb</t>
  </si>
  <si>
    <t>Jefferson</t>
  </si>
  <si>
    <t>Monhegan Island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</si>
  <si>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</si>
  <si>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</si>
  <si>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</si>
  <si>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</si>
  <si>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</si>
  <si>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</si>
  <si>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</si>
  <si>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</si>
  <si>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</si>
  <si>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Lincoln County</t>
  </si>
  <si>
    <t>% of County Total</t>
  </si>
  <si>
    <t>Town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</si>
  <si>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</si>
  <si>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</si>
  <si>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</si>
  <si>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</si>
  <si>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</si>
  <si>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</si>
  <si>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</si>
  <si>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</si>
  <si>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</si>
  <si>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</si>
  <si>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</si>
  <si>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</si>
  <si>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</si>
  <si>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</si>
  <si>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</si>
  <si>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</si>
  <si>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</si>
  <si>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</si>
  <si>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</si>
  <si>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</si>
  <si>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</si>
  <si>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LCRPC
Lincoln County Regional Planning Commission</t>
  </si>
  <si>
    <t>* American Community Survey, 2020 5yr Estimate</t>
  </si>
  <si>
    <t>% of County Total2</t>
  </si>
  <si>
    <t>% of County Total3</t>
  </si>
  <si>
    <t>% of County Total4</t>
  </si>
  <si>
    <t>% of County Total5</t>
  </si>
  <si>
    <t>% of County Total6</t>
  </si>
  <si>
    <t>% of County Total7</t>
  </si>
  <si>
    <t>% of County Total8</t>
  </si>
  <si>
    <t>% of County Total9</t>
  </si>
  <si>
    <t>% of County Total10</t>
  </si>
  <si>
    <t>% of County Total11</t>
  </si>
  <si>
    <t>% of County Total12</t>
  </si>
  <si>
    <t>% of County Total13</t>
  </si>
  <si>
    <t>% of County Total14</t>
  </si>
  <si>
    <t>% of County Total15</t>
  </si>
  <si>
    <t>% of County Total16</t>
  </si>
  <si>
    <t>% of County Total17</t>
  </si>
  <si>
    <t>% of County Total18</t>
  </si>
  <si>
    <t>Population Age Distribution 2020</t>
  </si>
  <si>
    <t>Scroll Left to see all Towns</t>
  </si>
  <si>
    <t xml:space="preserve">Please direct questions or comments to Mary Ellen Barnes at mbarnes@lcrpc.org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</si>
</sst>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7" fillId="0" borderId="0" applyNumberFormat="0" applyFill="0" applyBorder="0" applyAlignment="0" applyProtection="0"/>
    <xf numFmtId="0" fontId="8" fillId="3" borderId="1" applyNumberFormat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4" fillId="2" borderId="1" xfId="2" applyAlignment="1">
      <alignment wrapText="1"/>
    </xf>
    <xf numFmtId="9" fontId="0" fillId="0" borderId="0" xfId="1" applyFont="1"/>
    <xf numFmtId="9" fontId="0" fillId="0" borderId="0" xfId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2" xfId="2" applyBorder="1"/>
    <xf numFmtId="10" fontId="4" fillId="2" borderId="2" xfId="2" applyNumberFormat="1" applyBorder="1"/>
    <xf numFmtId="0" fontId="4" fillId="2" borderId="2" xfId="2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5" applyFont="1"/>
    <xf numFmtId="0" fontId="10" fillId="4" borderId="0" xfId="5" applyFont="1" applyFill="1"/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left"/>
    </xf>
    <xf numFmtId="0" fontId="8" fillId="3" borderId="7" xfId="4" applyBorder="1"/>
    <xf numFmtId="0" fontId="8" fillId="3" borderId="8" xfId="4" applyBorder="1"/>
    <xf numFmtId="0" fontId="8" fillId="3" borderId="9" xfId="4" applyBorder="1"/>
    <xf numFmtId="0" fontId="4" fillId="2" borderId="10" xfId="2" applyBorder="1" applyAlignment="1">
      <alignment horizontal="left" wrapText="1"/>
    </xf>
    <xf numFmtId="0" fontId="4" fillId="2" borderId="2" xfId="2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6" xfId="0" applyFont="1" applyBorder="1"/>
    <xf numFmtId="0" fontId="0" fillId="0" borderId="6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7" fillId="0" borderId="4" xfId="3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</cellXfs>
  <cellStyles count="6">
    <cellStyle name="Calculation" xfId="2" builtinId="22"/>
    <cellStyle name="Explanatory Text" xfId="5" builtinId="53"/>
    <cellStyle name="Input" xfId="4" builtinId="20"/>
    <cellStyle name="Normal" xfId="0" builtinId="0"/>
    <cellStyle name="Percent" xfId="1" builtinId="5"/>
    <cellStyle name="Title" xfId="3" builtinId="15"/>
  </cellStyles>
  <dxfs count="31">
    <dxf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7F7F7F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2:AM22" totalsRowShown="0" headerRowDxfId="30" tableBorderDxfId="29">
  <autoFilter ref="A2:AM22"/>
  <tableColumns count="39">
    <tableColumn id="1" name="Column1" dataDxfId="28"/>
    <tableColumn id="2" name="Alna"/>
    <tableColumn id="3" name="% of County Total" dataDxfId="27" dataCellStyle="Percent"/>
    <tableColumn id="4" name="Boothbay" dataDxfId="26"/>
    <tableColumn id="5" name="% of County Total2" dataDxfId="25" dataCellStyle="Percent"/>
    <tableColumn id="6" name="Boothbay Harbor" dataDxfId="24"/>
    <tableColumn id="7" name="% of County Total3" dataDxfId="23" dataCellStyle="Percent"/>
    <tableColumn id="8" name="Bremen" dataDxfId="22"/>
    <tableColumn id="9" name="% of County Total4" dataDxfId="21" dataCellStyle="Percent"/>
    <tableColumn id="10" name="Bristol" dataDxfId="20"/>
    <tableColumn id="11" name="% of County Total5" dataDxfId="19" dataCellStyle="Percent"/>
    <tableColumn id="12" name="Damariscotta" dataDxfId="18"/>
    <tableColumn id="13" name="% of County Total6" dataDxfId="17" dataCellStyle="Percent"/>
    <tableColumn id="14" name="Dresden"/>
    <tableColumn id="15" name="% of County Total7" dataDxfId="16" dataCellStyle="Percent"/>
    <tableColumn id="16" name="Edgecomb"/>
    <tableColumn id="17" name="% of County Total8" dataDxfId="15" dataCellStyle="Percent"/>
    <tableColumn id="18" name="Jefferson"/>
    <tableColumn id="19" name="% of County Total9" dataDxfId="14" dataCellStyle="Percent"/>
    <tableColumn id="20" name="Monhegan Island"/>
    <tableColumn id="21" name="% of County Total10" dataDxfId="13" dataCellStyle="Percent"/>
    <tableColumn id="22" name="Newcastle"/>
    <tableColumn id="23" name="% of County Total11" dataDxfId="12" dataCellStyle="Percent"/>
    <tableColumn id="24" name="Nobleboro"/>
    <tableColumn id="25" name="% of County Total12" dataDxfId="11" dataCellStyle="Percent"/>
    <tableColumn id="26" name="Somerville"/>
    <tableColumn id="27" name="% of County Total13" dataDxfId="10" dataCellStyle="Percent"/>
    <tableColumn id="28" name="South Bristol"/>
    <tableColumn id="29" name="% of County Total14" dataDxfId="9" dataCellStyle="Percent"/>
    <tableColumn id="30" name="Southport"/>
    <tableColumn id="31" name="% of County Total15" dataDxfId="8" dataCellStyle="Percent"/>
    <tableColumn id="32" name="Waldoboro"/>
    <tableColumn id="33" name="% of County Total16" dataDxfId="7" dataCellStyle="Percent"/>
    <tableColumn id="34" name="Westport Island"/>
    <tableColumn id="35" name="% of County Total17" dataDxfId="6" dataCellStyle="Percent"/>
    <tableColumn id="36" name="Whitefield"/>
    <tableColumn id="37" name="% of County Total18" dataDxfId="5" dataCellStyle="Percent"/>
    <tableColumn id="38" name="Wiscasset"/>
    <tableColumn id="39" name="Lincoln County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U41" totalsRowShown="0" headerRowDxfId="3" tableBorderDxfId="2">
  <autoFilter ref="A2:U41"/>
  <tableColumns count="21">
    <tableColumn id="1" name="Column1" dataDxfId="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 dataDxfId="0" dataCellStyle="Calcul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abSelected="1" zoomScale="120" zoomScaleNormal="120" workbookViewId="0">
      <pane xSplit="4" ySplit="2" topLeftCell="E3" activePane="bottomRight" state="frozen"/>
      <selection pane="topRight"/>
      <selection pane="bottomLeft"/>
      <selection pane="bottomRight" activeCell="D29" sqref="D29"/>
    </sheetView>
  </sheetViews>
  <sheetFormatPr defaultRowHeight="14.4" x14ac:dyDescent="0.3"/>
  <cols>
    <col min="1" max="1" width="27" customWidth="1"/>
    <col min="2" max="2" width="10.5546875" customWidth="1"/>
    <col min="3" max="3" width="17.5546875" customWidth="1"/>
    <col min="4" max="4" width="10.6640625" style="1" customWidth="1"/>
    <col min="5" max="5" width="18.5546875" style="1" customWidth="1"/>
    <col min="6" max="6" width="17.109375" style="1" customWidth="1"/>
    <col min="7" max="7" width="18.5546875" style="1" customWidth="1"/>
    <col min="8" max="8" width="10.5546875" style="1" customWidth="1"/>
    <col min="9" max="9" width="18.5546875" style="1" customWidth="1"/>
    <col min="10" max="10" width="8" style="1" customWidth="1"/>
    <col min="11" max="11" width="18.5546875" style="1" customWidth="1"/>
    <col min="12" max="12" width="13.88671875" style="1" customWidth="1"/>
    <col min="13" max="13" width="18.5546875" style="1" customWidth="1"/>
    <col min="14" max="14" width="11.109375" style="1" customWidth="1"/>
    <col min="15" max="15" width="18.5546875" style="1" customWidth="1"/>
    <col min="16" max="16" width="11.6640625" customWidth="1"/>
    <col min="17" max="17" width="18.5546875" customWidth="1"/>
    <col min="18" max="18" width="10.21875" customWidth="1"/>
    <col min="19" max="19" width="18.5546875" customWidth="1"/>
    <col min="20" max="20" width="17.109375" customWidth="1"/>
    <col min="21" max="21" width="19.5546875" customWidth="1"/>
    <col min="22" max="22" width="11.109375" customWidth="1"/>
    <col min="23" max="23" width="19.5546875" customWidth="1"/>
    <col min="24" max="24" width="11.44140625" customWidth="1"/>
    <col min="25" max="25" width="19.5546875" customWidth="1"/>
    <col min="26" max="26" width="11.21875" customWidth="1"/>
    <col min="27" max="27" width="19.5546875" customWidth="1"/>
    <col min="28" max="28" width="13.77734375" customWidth="1"/>
    <col min="29" max="29" width="19.5546875" customWidth="1"/>
    <col min="30" max="30" width="11.109375" customWidth="1"/>
    <col min="31" max="31" width="19.5546875" customWidth="1"/>
    <col min="32" max="32" width="12" customWidth="1"/>
    <col min="33" max="33" width="19.5546875" customWidth="1"/>
    <col min="34" max="34" width="16.109375" customWidth="1"/>
    <col min="35" max="35" width="19.5546875" customWidth="1"/>
    <col min="36" max="36" width="11.77734375" customWidth="1"/>
    <col min="37" max="37" width="19.5546875" customWidth="1"/>
    <col min="38" max="38" width="10.88671875" customWidth="1"/>
    <col min="39" max="39" width="14.88671875" customWidth="1"/>
    <col min="40" max="40" width="11.6640625" customWidth="1"/>
  </cols>
  <sheetData>
    <row r="1" spans="1:40" ht="49.2" customHeight="1" x14ac:dyDescent="0.3">
      <c r="A1" s="39" t="s">
        <v>100</v>
      </c>
      <c r="B1" s="39"/>
      <c r="C1" s="39"/>
      <c r="D1" s="39"/>
      <c r="E1" s="40" t="s">
        <v>100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40" ht="48.6" customHeight="1" x14ac:dyDescent="0.3">
      <c r="A2" s="22" t="s">
        <v>60</v>
      </c>
      <c r="B2" s="3" t="s">
        <v>20</v>
      </c>
      <c r="C2" s="2" t="s">
        <v>58</v>
      </c>
      <c r="D2" s="2" t="s">
        <v>22</v>
      </c>
      <c r="E2" s="2" t="s">
        <v>83</v>
      </c>
      <c r="F2" s="2" t="s">
        <v>23</v>
      </c>
      <c r="G2" s="2" t="s">
        <v>84</v>
      </c>
      <c r="H2" s="2" t="s">
        <v>42</v>
      </c>
      <c r="I2" s="2" t="s">
        <v>85</v>
      </c>
      <c r="J2" s="21" t="s">
        <v>21</v>
      </c>
      <c r="K2" s="2" t="s">
        <v>86</v>
      </c>
      <c r="L2" s="21" t="s">
        <v>43</v>
      </c>
      <c r="M2" s="2" t="s">
        <v>87</v>
      </c>
      <c r="N2" s="21" t="s">
        <v>44</v>
      </c>
      <c r="O2" s="2" t="s">
        <v>88</v>
      </c>
      <c r="P2" s="4" t="s">
        <v>45</v>
      </c>
      <c r="Q2" s="2" t="s">
        <v>89</v>
      </c>
      <c r="R2" s="2" t="s">
        <v>46</v>
      </c>
      <c r="S2" s="2" t="s">
        <v>90</v>
      </c>
      <c r="T2" s="6" t="s">
        <v>47</v>
      </c>
      <c r="U2" s="2" t="s">
        <v>91</v>
      </c>
      <c r="V2" s="2" t="s">
        <v>48</v>
      </c>
      <c r="W2" s="2" t="s">
        <v>92</v>
      </c>
      <c r="X2" s="4" t="s">
        <v>49</v>
      </c>
      <c r="Y2" s="2" t="s">
        <v>93</v>
      </c>
      <c r="Z2" s="2" t="s">
        <v>50</v>
      </c>
      <c r="AA2" s="2" t="s">
        <v>94</v>
      </c>
      <c r="AB2" s="4" t="s">
        <v>51</v>
      </c>
      <c r="AC2" s="2" t="s">
        <v>95</v>
      </c>
      <c r="AD2" s="2" t="s">
        <v>52</v>
      </c>
      <c r="AE2" s="2" t="s">
        <v>96</v>
      </c>
      <c r="AF2" s="4" t="s">
        <v>53</v>
      </c>
      <c r="AG2" s="2" t="s">
        <v>97</v>
      </c>
      <c r="AH2" s="2" t="s">
        <v>54</v>
      </c>
      <c r="AI2" s="2" t="s">
        <v>98</v>
      </c>
      <c r="AJ2" s="4" t="s">
        <v>55</v>
      </c>
      <c r="AK2" s="2" t="s">
        <v>99</v>
      </c>
      <c r="AL2" s="2" t="s">
        <v>56</v>
      </c>
      <c r="AM2" s="19" t="s">
        <v>57</v>
      </c>
      <c r="AN2" s="1"/>
    </row>
    <row r="3" spans="1:40" x14ac:dyDescent="0.3">
      <c r="A3" s="23" t="s">
        <v>0</v>
      </c>
      <c r="B3" s="1">
        <v>760</v>
      </c>
      <c r="C3" s="9">
        <f t="shared" ref="C3:C21" si="0">B3/AM3</f>
        <v>2.2083393868952493E-2</v>
      </c>
      <c r="D3" s="1">
        <v>3159</v>
      </c>
      <c r="E3" s="9">
        <f t="shared" ref="E3:E21" si="1">D3/AM3</f>
        <v>9.1791370042132794E-2</v>
      </c>
      <c r="F3">
        <v>2044</v>
      </c>
      <c r="G3" s="8">
        <f t="shared" ref="G3:G21" si="2">F3/AM3</f>
        <v>5.9392706668603808E-2</v>
      </c>
      <c r="H3">
        <v>717</v>
      </c>
      <c r="I3" s="9">
        <f t="shared" ref="I3:I21" si="3">H3/AM3</f>
        <v>2.0833938689524916E-2</v>
      </c>
      <c r="J3" s="1">
        <v>2760</v>
      </c>
      <c r="K3" s="9">
        <f t="shared" ref="K3:K21" si="4">J3/AM3</f>
        <v>8.0197588260932734E-2</v>
      </c>
      <c r="L3">
        <v>2288</v>
      </c>
      <c r="M3" s="8">
        <f t="shared" ref="M3:M21" si="5">L3/AM3</f>
        <v>6.6482638384425391E-2</v>
      </c>
      <c r="N3">
        <v>1882</v>
      </c>
      <c r="O3" s="8">
        <f>N3/AM3</f>
        <v>5.4685456922853405E-2</v>
      </c>
      <c r="P3">
        <v>1257</v>
      </c>
      <c r="Q3" s="8">
        <f t="shared" ref="Q3:Q21" si="6">P3/AM3</f>
        <v>3.6524771175359579E-2</v>
      </c>
      <c r="R3">
        <v>2380</v>
      </c>
      <c r="S3" s="8">
        <f t="shared" ref="S3:S21" si="7">R3/AM3</f>
        <v>6.9155891326456484E-2</v>
      </c>
      <c r="T3">
        <v>119</v>
      </c>
      <c r="U3" s="8">
        <f t="shared" ref="U3:U21" si="8">T3/AM3</f>
        <v>3.4577945663228243E-3</v>
      </c>
      <c r="V3">
        <v>643</v>
      </c>
      <c r="W3" s="8">
        <f t="shared" ref="W3:W9" si="9">V3/AM3</f>
        <v>1.8683713497021647E-2</v>
      </c>
      <c r="X3">
        <v>1552</v>
      </c>
      <c r="Y3" s="8">
        <f t="shared" ref="Y3:Y21" si="10">X3/AM3</f>
        <v>4.5096614848176668E-2</v>
      </c>
      <c r="Z3">
        <v>717</v>
      </c>
      <c r="AA3" s="8">
        <f t="shared" ref="AA3:AA21" si="11">Z3/AM3</f>
        <v>2.0833938689524916E-2</v>
      </c>
      <c r="AB3">
        <v>919</v>
      </c>
      <c r="AC3" s="8">
        <f t="shared" ref="AC3:AC21" si="12">AB3/AM3</f>
        <v>2.6703472323114919E-2</v>
      </c>
      <c r="AD3">
        <v>487</v>
      </c>
      <c r="AE3" s="8">
        <f t="shared" ref="AE3:AE21" si="13">AD3/AM3</f>
        <v>1.4150806334447189E-2</v>
      </c>
      <c r="AF3">
        <v>5044</v>
      </c>
      <c r="AG3" s="8">
        <f t="shared" ref="AG3:AG21" si="14">AF3/AM3</f>
        <v>0.14656399825657418</v>
      </c>
      <c r="AH3">
        <v>862</v>
      </c>
      <c r="AI3" s="8">
        <f t="shared" ref="AI3:AI21" si="15">AH3/AM3</f>
        <v>2.5047217782943484E-2</v>
      </c>
      <c r="AJ3">
        <v>2165</v>
      </c>
      <c r="AK3" s="8">
        <f t="shared" ref="AK3:AK21" si="16">AJ3/AM3</f>
        <v>6.290861542931861E-2</v>
      </c>
      <c r="AL3">
        <v>3715</v>
      </c>
      <c r="AM3" s="20">
        <v>34415</v>
      </c>
    </row>
    <row r="4" spans="1:40" x14ac:dyDescent="0.3">
      <c r="A4" s="24" t="s">
        <v>24</v>
      </c>
      <c r="B4" s="1">
        <v>35</v>
      </c>
      <c r="C4" s="9">
        <f t="shared" si="0"/>
        <v>2.4339360222531293E-2</v>
      </c>
      <c r="D4">
        <v>119</v>
      </c>
      <c r="E4" s="8">
        <f t="shared" si="1"/>
        <v>8.2753824756606392E-2</v>
      </c>
      <c r="F4" s="1">
        <v>51</v>
      </c>
      <c r="G4" s="9">
        <f t="shared" si="2"/>
        <v>3.5465924895688457E-2</v>
      </c>
      <c r="H4" s="1">
        <v>33</v>
      </c>
      <c r="I4" s="9">
        <f t="shared" si="3"/>
        <v>2.294853963838665E-2</v>
      </c>
      <c r="J4" s="1">
        <v>128</v>
      </c>
      <c r="K4" s="9">
        <f t="shared" si="4"/>
        <v>8.9012517385257298E-2</v>
      </c>
      <c r="L4">
        <v>91</v>
      </c>
      <c r="M4" s="8">
        <f t="shared" si="5"/>
        <v>6.3282336578581358E-2</v>
      </c>
      <c r="N4">
        <v>90</v>
      </c>
      <c r="O4" s="8">
        <f>N4/AM4</f>
        <v>6.258692628650904E-2</v>
      </c>
      <c r="P4">
        <v>23</v>
      </c>
      <c r="Q4" s="8">
        <f t="shared" si="6"/>
        <v>1.5994436717663423E-2</v>
      </c>
      <c r="R4">
        <v>225</v>
      </c>
      <c r="S4" s="8">
        <f t="shared" si="7"/>
        <v>0.15646731571627259</v>
      </c>
      <c r="T4">
        <v>23</v>
      </c>
      <c r="U4" s="8">
        <f t="shared" si="8"/>
        <v>1.5994436717663423E-2</v>
      </c>
      <c r="V4">
        <v>4</v>
      </c>
      <c r="W4" s="8">
        <f t="shared" si="9"/>
        <v>2.7816411682892906E-3</v>
      </c>
      <c r="X4">
        <v>69</v>
      </c>
      <c r="Y4" s="8">
        <f t="shared" si="10"/>
        <v>4.7983310152990268E-2</v>
      </c>
      <c r="Z4">
        <v>11</v>
      </c>
      <c r="AA4" s="8">
        <f t="shared" si="11"/>
        <v>7.6495132127955496E-3</v>
      </c>
      <c r="AB4">
        <v>25</v>
      </c>
      <c r="AC4" s="8">
        <f t="shared" si="12"/>
        <v>1.7385257301808066E-2</v>
      </c>
      <c r="AD4">
        <v>1</v>
      </c>
      <c r="AE4" s="8">
        <f t="shared" si="13"/>
        <v>6.9541029207232264E-4</v>
      </c>
      <c r="AF4">
        <v>189</v>
      </c>
      <c r="AG4" s="8">
        <f t="shared" si="14"/>
        <v>0.13143254520166897</v>
      </c>
      <c r="AH4">
        <v>9</v>
      </c>
      <c r="AI4" s="8">
        <f t="shared" si="15"/>
        <v>6.2586926286509036E-3</v>
      </c>
      <c r="AJ4">
        <v>132</v>
      </c>
      <c r="AK4" s="8">
        <f t="shared" si="16"/>
        <v>9.1794158553546598E-2</v>
      </c>
      <c r="AL4">
        <v>143</v>
      </c>
      <c r="AM4" s="20">
        <v>1438</v>
      </c>
    </row>
    <row r="5" spans="1:40" x14ac:dyDescent="0.3">
      <c r="A5" s="24" t="s">
        <v>25</v>
      </c>
      <c r="B5" s="1">
        <v>44</v>
      </c>
      <c r="C5" s="9">
        <f t="shared" si="0"/>
        <v>2.3681377825618945E-2</v>
      </c>
      <c r="D5" s="1">
        <v>235</v>
      </c>
      <c r="E5" s="9">
        <f t="shared" si="1"/>
        <v>0.12648008611410119</v>
      </c>
      <c r="F5" s="1">
        <v>61</v>
      </c>
      <c r="G5" s="9">
        <f t="shared" si="2"/>
        <v>3.2831001076426267E-2</v>
      </c>
      <c r="H5" s="1">
        <v>76</v>
      </c>
      <c r="I5" s="9">
        <f t="shared" si="3"/>
        <v>4.0904198062432721E-2</v>
      </c>
      <c r="J5" s="1">
        <v>73</v>
      </c>
      <c r="K5" s="9">
        <f t="shared" si="4"/>
        <v>3.9289558665231435E-2</v>
      </c>
      <c r="L5">
        <v>194</v>
      </c>
      <c r="M5" s="8">
        <f t="shared" si="5"/>
        <v>0.10441334768568353</v>
      </c>
      <c r="N5">
        <v>121</v>
      </c>
      <c r="O5" s="8">
        <f t="shared" ref="O5:O21" si="17">L5/AM5</f>
        <v>0.10441334768568353</v>
      </c>
      <c r="P5">
        <v>19</v>
      </c>
      <c r="Q5" s="8">
        <f t="shared" si="6"/>
        <v>1.022604951560818E-2</v>
      </c>
      <c r="R5">
        <v>158</v>
      </c>
      <c r="S5" s="8">
        <f t="shared" si="7"/>
        <v>8.503767491926803E-2</v>
      </c>
      <c r="T5">
        <v>0</v>
      </c>
      <c r="U5" s="8">
        <f t="shared" si="8"/>
        <v>0</v>
      </c>
      <c r="V5">
        <v>5</v>
      </c>
      <c r="W5" s="8">
        <f t="shared" si="9"/>
        <v>2.691065662002153E-3</v>
      </c>
      <c r="X5">
        <v>47</v>
      </c>
      <c r="Y5" s="8">
        <f t="shared" si="10"/>
        <v>2.5296017222820238E-2</v>
      </c>
      <c r="Z5">
        <v>85</v>
      </c>
      <c r="AA5" s="8">
        <f t="shared" si="11"/>
        <v>4.5748116254036596E-2</v>
      </c>
      <c r="AB5">
        <v>22</v>
      </c>
      <c r="AC5" s="8">
        <f t="shared" si="12"/>
        <v>1.1840688912809472E-2</v>
      </c>
      <c r="AD5">
        <v>7</v>
      </c>
      <c r="AE5" s="8">
        <f t="shared" si="13"/>
        <v>3.7674919268030141E-3</v>
      </c>
      <c r="AF5">
        <v>267</v>
      </c>
      <c r="AG5" s="8">
        <f t="shared" si="14"/>
        <v>0.14370290635091496</v>
      </c>
      <c r="AH5">
        <v>9</v>
      </c>
      <c r="AI5" s="8">
        <f t="shared" si="15"/>
        <v>4.8439181916038751E-3</v>
      </c>
      <c r="AJ5">
        <v>180</v>
      </c>
      <c r="AK5" s="8">
        <f t="shared" si="16"/>
        <v>9.6878363832077499E-2</v>
      </c>
      <c r="AL5">
        <v>231</v>
      </c>
      <c r="AM5" s="20">
        <v>1858</v>
      </c>
    </row>
    <row r="6" spans="1:40" x14ac:dyDescent="0.3">
      <c r="A6" s="24" t="s">
        <v>26</v>
      </c>
      <c r="B6" s="1">
        <v>52</v>
      </c>
      <c r="C6" s="9">
        <f t="shared" si="0"/>
        <v>3.5494880546075087E-2</v>
      </c>
      <c r="D6" s="1">
        <v>150</v>
      </c>
      <c r="E6" s="9">
        <f t="shared" si="1"/>
        <v>0.10238907849829351</v>
      </c>
      <c r="F6" s="1">
        <v>81</v>
      </c>
      <c r="G6" s="9">
        <f t="shared" si="2"/>
        <v>5.5290102389078499E-2</v>
      </c>
      <c r="H6" s="1">
        <v>46</v>
      </c>
      <c r="I6" s="9">
        <f t="shared" si="3"/>
        <v>3.1399317406143344E-2</v>
      </c>
      <c r="J6" s="1">
        <v>41</v>
      </c>
      <c r="K6" s="9">
        <f t="shared" si="4"/>
        <v>2.7986348122866895E-2</v>
      </c>
      <c r="L6">
        <v>141</v>
      </c>
      <c r="M6" s="8">
        <f t="shared" si="5"/>
        <v>9.6245733788395904E-2</v>
      </c>
      <c r="N6">
        <v>92</v>
      </c>
      <c r="O6" s="8">
        <f t="shared" si="17"/>
        <v>9.6245733788395904E-2</v>
      </c>
      <c r="P6">
        <v>69</v>
      </c>
      <c r="Q6" s="8">
        <f t="shared" si="6"/>
        <v>4.709897610921502E-2</v>
      </c>
      <c r="R6">
        <v>145</v>
      </c>
      <c r="S6" s="8">
        <f t="shared" si="7"/>
        <v>9.8976109215017066E-2</v>
      </c>
      <c r="T6">
        <v>1</v>
      </c>
      <c r="U6" s="8">
        <f t="shared" si="8"/>
        <v>6.8259385665529011E-4</v>
      </c>
      <c r="V6">
        <v>37</v>
      </c>
      <c r="W6" s="8">
        <f t="shared" si="9"/>
        <v>2.5255972696245733E-2</v>
      </c>
      <c r="X6">
        <v>112</v>
      </c>
      <c r="Y6" s="8">
        <f t="shared" si="10"/>
        <v>7.6450511945392485E-2</v>
      </c>
      <c r="Z6">
        <v>77</v>
      </c>
      <c r="AA6" s="8">
        <f t="shared" si="11"/>
        <v>5.2559726962457337E-2</v>
      </c>
      <c r="AB6">
        <v>46</v>
      </c>
      <c r="AC6" s="8">
        <f t="shared" si="12"/>
        <v>3.1399317406143344E-2</v>
      </c>
      <c r="AD6">
        <v>9</v>
      </c>
      <c r="AE6" s="8">
        <f t="shared" si="13"/>
        <v>6.1433447098976105E-3</v>
      </c>
      <c r="AF6">
        <v>127</v>
      </c>
      <c r="AG6" s="8">
        <f t="shared" si="14"/>
        <v>8.6689419795221836E-2</v>
      </c>
      <c r="AH6">
        <v>50</v>
      </c>
      <c r="AI6" s="8">
        <f t="shared" si="15"/>
        <v>3.4129692832764506E-2</v>
      </c>
      <c r="AJ6">
        <v>75</v>
      </c>
      <c r="AK6" s="8">
        <f t="shared" si="16"/>
        <v>5.1194539249146756E-2</v>
      </c>
      <c r="AL6">
        <v>75</v>
      </c>
      <c r="AM6" s="20">
        <v>1465</v>
      </c>
    </row>
    <row r="7" spans="1:40" x14ac:dyDescent="0.3">
      <c r="A7" s="24" t="s">
        <v>27</v>
      </c>
      <c r="B7" s="1">
        <v>78</v>
      </c>
      <c r="C7" s="9">
        <f t="shared" si="0"/>
        <v>4.9025769956002517E-2</v>
      </c>
      <c r="D7" s="1">
        <v>112</v>
      </c>
      <c r="E7" s="9">
        <f t="shared" si="1"/>
        <v>7.039597737272156E-2</v>
      </c>
      <c r="F7" s="1">
        <v>85</v>
      </c>
      <c r="G7" s="9">
        <f t="shared" si="2"/>
        <v>5.3425518541797612E-2</v>
      </c>
      <c r="H7" s="1">
        <v>30</v>
      </c>
      <c r="I7" s="9">
        <f t="shared" si="3"/>
        <v>1.8856065367693273E-2</v>
      </c>
      <c r="J7" s="1">
        <v>147</v>
      </c>
      <c r="K7" s="9">
        <f t="shared" si="4"/>
        <v>9.2394720301697042E-2</v>
      </c>
      <c r="L7">
        <v>89</v>
      </c>
      <c r="M7" s="8">
        <f t="shared" si="5"/>
        <v>5.5939660590823378E-2</v>
      </c>
      <c r="N7">
        <v>63</v>
      </c>
      <c r="O7" s="8">
        <f t="shared" si="17"/>
        <v>5.5939660590823378E-2</v>
      </c>
      <c r="P7">
        <v>41</v>
      </c>
      <c r="Q7" s="8">
        <f t="shared" si="6"/>
        <v>2.5769956002514142E-2</v>
      </c>
      <c r="R7">
        <v>77</v>
      </c>
      <c r="S7" s="8">
        <f t="shared" si="7"/>
        <v>4.8397234443746072E-2</v>
      </c>
      <c r="T7">
        <v>0</v>
      </c>
      <c r="U7" s="8">
        <f t="shared" si="8"/>
        <v>0</v>
      </c>
      <c r="V7">
        <v>84</v>
      </c>
      <c r="W7" s="8">
        <f t="shared" si="9"/>
        <v>5.2796983029541167E-2</v>
      </c>
      <c r="X7">
        <v>92</v>
      </c>
      <c r="Y7" s="8">
        <f t="shared" si="10"/>
        <v>5.7825267127592707E-2</v>
      </c>
      <c r="Z7">
        <v>61</v>
      </c>
      <c r="AA7" s="8">
        <f t="shared" si="11"/>
        <v>3.8340666247642992E-2</v>
      </c>
      <c r="AB7">
        <v>56</v>
      </c>
      <c r="AC7" s="8">
        <f t="shared" si="12"/>
        <v>3.519798868636078E-2</v>
      </c>
      <c r="AD7">
        <v>14</v>
      </c>
      <c r="AE7" s="8">
        <f t="shared" si="13"/>
        <v>8.7994971715901951E-3</v>
      </c>
      <c r="AF7">
        <v>284</v>
      </c>
      <c r="AG7" s="8">
        <f t="shared" si="14"/>
        <v>0.17850408548082966</v>
      </c>
      <c r="AH7">
        <v>30</v>
      </c>
      <c r="AI7" s="8">
        <f t="shared" si="15"/>
        <v>1.8856065367693273E-2</v>
      </c>
      <c r="AJ7">
        <v>85</v>
      </c>
      <c r="AK7" s="8">
        <f t="shared" si="16"/>
        <v>5.3425518541797612E-2</v>
      </c>
      <c r="AL7">
        <v>110</v>
      </c>
      <c r="AM7" s="20">
        <v>1591</v>
      </c>
    </row>
    <row r="8" spans="1:40" x14ac:dyDescent="0.3">
      <c r="A8" s="24" t="s">
        <v>28</v>
      </c>
      <c r="B8" s="1">
        <v>6</v>
      </c>
      <c r="C8" s="9">
        <f t="shared" si="0"/>
        <v>3.7453183520599251E-3</v>
      </c>
      <c r="D8" s="1">
        <v>116</v>
      </c>
      <c r="E8" s="9">
        <f t="shared" si="1"/>
        <v>7.2409488139825215E-2</v>
      </c>
      <c r="F8" s="1">
        <v>32</v>
      </c>
      <c r="G8" s="9">
        <f t="shared" si="2"/>
        <v>1.9975031210986267E-2</v>
      </c>
      <c r="H8" s="1">
        <v>7</v>
      </c>
      <c r="I8" s="9">
        <f t="shared" si="3"/>
        <v>4.3695380774032462E-3</v>
      </c>
      <c r="J8" s="1">
        <v>56</v>
      </c>
      <c r="K8" s="9">
        <f t="shared" si="4"/>
        <v>3.495630461922597E-2</v>
      </c>
      <c r="L8">
        <v>114</v>
      </c>
      <c r="M8" s="8">
        <f t="shared" si="5"/>
        <v>7.116104868913857E-2</v>
      </c>
      <c r="N8">
        <v>126</v>
      </c>
      <c r="O8" s="8">
        <f t="shared" si="17"/>
        <v>7.116104868913857E-2</v>
      </c>
      <c r="P8">
        <v>129</v>
      </c>
      <c r="Q8" s="8">
        <f t="shared" si="6"/>
        <v>8.0524344569288392E-2</v>
      </c>
      <c r="R8">
        <v>95</v>
      </c>
      <c r="S8" s="8">
        <f t="shared" si="7"/>
        <v>5.930087390761548E-2</v>
      </c>
      <c r="T8">
        <v>18</v>
      </c>
      <c r="U8" s="8">
        <f t="shared" si="8"/>
        <v>1.1235955056179775E-2</v>
      </c>
      <c r="V8">
        <v>22</v>
      </c>
      <c r="W8" s="8">
        <f t="shared" si="9"/>
        <v>1.3732833957553059E-2</v>
      </c>
      <c r="X8">
        <v>57</v>
      </c>
      <c r="Y8" s="8">
        <f t="shared" si="10"/>
        <v>3.5580524344569285E-2</v>
      </c>
      <c r="Z8">
        <v>72</v>
      </c>
      <c r="AA8" s="8">
        <f t="shared" si="11"/>
        <v>4.49438202247191E-2</v>
      </c>
      <c r="AB8">
        <v>12</v>
      </c>
      <c r="AC8" s="8">
        <f t="shared" si="12"/>
        <v>7.4906367041198503E-3</v>
      </c>
      <c r="AD8">
        <v>6</v>
      </c>
      <c r="AE8" s="8">
        <f t="shared" si="13"/>
        <v>3.7453183520599251E-3</v>
      </c>
      <c r="AF8">
        <v>74</v>
      </c>
      <c r="AG8" s="8">
        <f t="shared" si="14"/>
        <v>4.6192259675405745E-2</v>
      </c>
      <c r="AH8">
        <v>88</v>
      </c>
      <c r="AI8" s="8">
        <f t="shared" si="15"/>
        <v>5.4931335830212237E-2</v>
      </c>
      <c r="AJ8">
        <v>40</v>
      </c>
      <c r="AK8" s="8">
        <f t="shared" si="16"/>
        <v>2.4968789013732832E-2</v>
      </c>
      <c r="AL8">
        <v>478</v>
      </c>
      <c r="AM8" s="20">
        <v>1602</v>
      </c>
    </row>
    <row r="9" spans="1:40" x14ac:dyDescent="0.3">
      <c r="A9" s="24" t="s">
        <v>29</v>
      </c>
      <c r="B9" s="1">
        <v>15</v>
      </c>
      <c r="C9" s="9">
        <f t="shared" si="0"/>
        <v>8.6157380815623207E-3</v>
      </c>
      <c r="D9" s="1">
        <v>112</v>
      </c>
      <c r="E9" s="9">
        <f t="shared" si="1"/>
        <v>6.4330844342331994E-2</v>
      </c>
      <c r="F9" s="1">
        <v>96</v>
      </c>
      <c r="G9" s="9">
        <f t="shared" si="2"/>
        <v>5.5140723721998852E-2</v>
      </c>
      <c r="H9" s="1">
        <v>43</v>
      </c>
      <c r="I9" s="9">
        <f t="shared" si="3"/>
        <v>2.4698449167145319E-2</v>
      </c>
      <c r="J9" s="1">
        <v>87</v>
      </c>
      <c r="K9" s="9">
        <f t="shared" si="4"/>
        <v>4.9971280873061456E-2</v>
      </c>
      <c r="L9">
        <v>166</v>
      </c>
      <c r="M9" s="8">
        <f t="shared" si="5"/>
        <v>9.5347501435956342E-2</v>
      </c>
      <c r="N9">
        <v>93</v>
      </c>
      <c r="O9" s="8">
        <f t="shared" si="17"/>
        <v>9.5347501435956342E-2</v>
      </c>
      <c r="P9">
        <v>60</v>
      </c>
      <c r="Q9" s="8">
        <f t="shared" si="6"/>
        <v>3.4462952326249283E-2</v>
      </c>
      <c r="R9">
        <v>130</v>
      </c>
      <c r="S9" s="8">
        <f t="shared" si="7"/>
        <v>7.4669730040206772E-2</v>
      </c>
      <c r="T9">
        <v>2</v>
      </c>
      <c r="U9" s="8">
        <f t="shared" si="8"/>
        <v>1.1487650775416428E-3</v>
      </c>
      <c r="V9">
        <v>5</v>
      </c>
      <c r="W9" s="8">
        <f t="shared" si="9"/>
        <v>2.8719126938541069E-3</v>
      </c>
      <c r="X9">
        <v>86</v>
      </c>
      <c r="Y9" s="8">
        <f t="shared" si="10"/>
        <v>4.9396898334290638E-2</v>
      </c>
      <c r="Z9">
        <v>40</v>
      </c>
      <c r="AA9" s="8">
        <f t="shared" si="11"/>
        <v>2.2975301550832855E-2</v>
      </c>
      <c r="AB9">
        <v>38</v>
      </c>
      <c r="AC9" s="8">
        <f t="shared" si="12"/>
        <v>2.1826536473291212E-2</v>
      </c>
      <c r="AD9">
        <v>23</v>
      </c>
      <c r="AE9" s="8">
        <f t="shared" si="13"/>
        <v>1.3210798391728892E-2</v>
      </c>
      <c r="AF9">
        <v>249</v>
      </c>
      <c r="AG9" s="8">
        <f t="shared" si="14"/>
        <v>0.14302125215393452</v>
      </c>
      <c r="AH9">
        <v>11</v>
      </c>
      <c r="AI9" s="8">
        <f t="shared" si="15"/>
        <v>6.3182079264790351E-3</v>
      </c>
      <c r="AJ9">
        <v>115</v>
      </c>
      <c r="AK9" s="8">
        <f t="shared" si="16"/>
        <v>6.6053991958644462E-2</v>
      </c>
      <c r="AL9">
        <v>292</v>
      </c>
      <c r="AM9" s="20">
        <v>1741</v>
      </c>
    </row>
    <row r="10" spans="1:40" x14ac:dyDescent="0.3">
      <c r="A10" s="24" t="s">
        <v>30</v>
      </c>
      <c r="B10" s="1">
        <v>36</v>
      </c>
      <c r="C10" s="9">
        <f t="shared" si="0"/>
        <v>2.1213906894519741E-2</v>
      </c>
      <c r="D10" s="1">
        <v>130</v>
      </c>
      <c r="E10" s="9">
        <f t="shared" si="1"/>
        <v>7.6605774896876838E-2</v>
      </c>
      <c r="F10" s="1">
        <v>135</v>
      </c>
      <c r="G10" s="9">
        <f t="shared" si="2"/>
        <v>7.9552150854449027E-2</v>
      </c>
      <c r="H10" s="1">
        <v>28</v>
      </c>
      <c r="I10" s="9">
        <f t="shared" si="3"/>
        <v>1.6499705362404242E-2</v>
      </c>
      <c r="J10" s="1">
        <v>158</v>
      </c>
      <c r="K10" s="9">
        <f t="shared" si="4"/>
        <v>9.3105480259281087E-2</v>
      </c>
      <c r="L10">
        <v>122</v>
      </c>
      <c r="M10" s="8">
        <f t="shared" si="5"/>
        <v>7.1891573364761346E-2</v>
      </c>
      <c r="N10">
        <v>92</v>
      </c>
      <c r="O10" s="8">
        <f t="shared" si="17"/>
        <v>7.1891573364761346E-2</v>
      </c>
      <c r="P10">
        <v>37</v>
      </c>
      <c r="Q10" s="8">
        <f t="shared" si="6"/>
        <v>2.1803182086034177E-2</v>
      </c>
      <c r="R10">
        <v>176</v>
      </c>
      <c r="S10" s="8">
        <f t="shared" si="7"/>
        <v>0.10371243370654096</v>
      </c>
      <c r="T10">
        <v>5</v>
      </c>
      <c r="U10" s="8">
        <f t="shared" si="8"/>
        <v>2.9463759575721863E-3</v>
      </c>
      <c r="V10">
        <v>4</v>
      </c>
      <c r="W10" s="8">
        <f>9/AM10</f>
        <v>5.3034767236299352E-3</v>
      </c>
      <c r="X10">
        <v>78</v>
      </c>
      <c r="Y10" s="8">
        <f t="shared" si="10"/>
        <v>4.5963464938126107E-2</v>
      </c>
      <c r="Z10">
        <v>23</v>
      </c>
      <c r="AA10" s="8">
        <f t="shared" si="11"/>
        <v>1.3553329404832056E-2</v>
      </c>
      <c r="AB10">
        <v>85</v>
      </c>
      <c r="AC10" s="8">
        <f t="shared" si="12"/>
        <v>5.0088391278727162E-2</v>
      </c>
      <c r="AD10">
        <v>13</v>
      </c>
      <c r="AE10" s="8">
        <f t="shared" si="13"/>
        <v>7.6605774896876845E-3</v>
      </c>
      <c r="AF10">
        <v>207</v>
      </c>
      <c r="AG10" s="8">
        <f t="shared" si="14"/>
        <v>0.12197996464348851</v>
      </c>
      <c r="AH10">
        <v>42</v>
      </c>
      <c r="AI10" s="8">
        <f t="shared" si="15"/>
        <v>2.4749558043606363E-2</v>
      </c>
      <c r="AJ10">
        <v>105</v>
      </c>
      <c r="AK10" s="8">
        <f t="shared" si="16"/>
        <v>6.1873895109015913E-2</v>
      </c>
      <c r="AL10">
        <v>183</v>
      </c>
      <c r="AM10" s="20">
        <v>1697</v>
      </c>
    </row>
    <row r="11" spans="1:40" x14ac:dyDescent="0.3">
      <c r="A11" s="24" t="s">
        <v>31</v>
      </c>
      <c r="B11" s="1">
        <v>74</v>
      </c>
      <c r="C11" s="9">
        <f t="shared" si="0"/>
        <v>4.1807909604519772E-2</v>
      </c>
      <c r="D11" s="1">
        <v>320</v>
      </c>
      <c r="E11" s="9">
        <f t="shared" si="1"/>
        <v>0.1807909604519774</v>
      </c>
      <c r="F11" s="1">
        <v>78</v>
      </c>
      <c r="G11" s="9">
        <f t="shared" si="2"/>
        <v>4.4067796610169491E-2</v>
      </c>
      <c r="H11" s="1">
        <v>17</v>
      </c>
      <c r="I11" s="9">
        <f t="shared" si="3"/>
        <v>9.6045197740113001E-3</v>
      </c>
      <c r="J11" s="1">
        <v>53</v>
      </c>
      <c r="K11" s="9">
        <f t="shared" si="4"/>
        <v>2.9943502824858758E-2</v>
      </c>
      <c r="L11">
        <v>83</v>
      </c>
      <c r="M11" s="8">
        <f t="shared" si="5"/>
        <v>4.6892655367231639E-2</v>
      </c>
      <c r="N11">
        <v>41</v>
      </c>
      <c r="O11" s="8">
        <f t="shared" si="17"/>
        <v>4.6892655367231639E-2</v>
      </c>
      <c r="P11">
        <v>20</v>
      </c>
      <c r="Q11" s="8">
        <f t="shared" si="6"/>
        <v>1.1299435028248588E-2</v>
      </c>
      <c r="R11">
        <v>134</v>
      </c>
      <c r="S11" s="8">
        <f t="shared" si="7"/>
        <v>7.5706214689265541E-2</v>
      </c>
      <c r="T11">
        <v>0</v>
      </c>
      <c r="U11" s="8">
        <f t="shared" si="8"/>
        <v>0</v>
      </c>
      <c r="V11">
        <v>3</v>
      </c>
      <c r="W11" s="8">
        <f t="shared" ref="W11:W21" si="18">V11/AM11</f>
        <v>1.6949152542372881E-3</v>
      </c>
      <c r="X11">
        <v>54</v>
      </c>
      <c r="Y11" s="8">
        <f t="shared" si="10"/>
        <v>3.0508474576271188E-2</v>
      </c>
      <c r="Z11">
        <v>48</v>
      </c>
      <c r="AA11" s="8">
        <f t="shared" si="11"/>
        <v>2.7118644067796609E-2</v>
      </c>
      <c r="AB11">
        <v>39</v>
      </c>
      <c r="AC11" s="8">
        <f t="shared" si="12"/>
        <v>2.2033898305084745E-2</v>
      </c>
      <c r="AD11">
        <v>5</v>
      </c>
      <c r="AE11" s="8">
        <f t="shared" si="13"/>
        <v>2.8248587570621469E-3</v>
      </c>
      <c r="AF11">
        <v>368</v>
      </c>
      <c r="AG11" s="8">
        <f t="shared" si="14"/>
        <v>0.207909604519774</v>
      </c>
      <c r="AH11">
        <v>27</v>
      </c>
      <c r="AI11" s="8">
        <f t="shared" si="15"/>
        <v>1.5254237288135594E-2</v>
      </c>
      <c r="AJ11">
        <v>170</v>
      </c>
      <c r="AK11" s="8">
        <f t="shared" si="16"/>
        <v>9.6045197740112997E-2</v>
      </c>
      <c r="AL11">
        <v>147</v>
      </c>
      <c r="AM11" s="20">
        <v>1770</v>
      </c>
    </row>
    <row r="12" spans="1:40" x14ac:dyDescent="0.3">
      <c r="A12" s="24" t="s">
        <v>32</v>
      </c>
      <c r="B12" s="1">
        <v>56</v>
      </c>
      <c r="C12" s="9">
        <f t="shared" si="0"/>
        <v>3.4761018001241463E-2</v>
      </c>
      <c r="D12" s="1">
        <v>131</v>
      </c>
      <c r="E12" s="9">
        <f t="shared" si="1"/>
        <v>8.131595282433271E-2</v>
      </c>
      <c r="F12" s="1">
        <v>71</v>
      </c>
      <c r="G12" s="9">
        <f t="shared" si="2"/>
        <v>4.4072004965859717E-2</v>
      </c>
      <c r="H12" s="1">
        <v>28</v>
      </c>
      <c r="I12" s="9">
        <f t="shared" si="3"/>
        <v>1.7380509000620731E-2</v>
      </c>
      <c r="J12" s="1">
        <v>77</v>
      </c>
      <c r="K12" s="9">
        <f t="shared" si="4"/>
        <v>4.7796399751707012E-2</v>
      </c>
      <c r="L12">
        <v>240</v>
      </c>
      <c r="M12" s="8">
        <f t="shared" si="5"/>
        <v>0.148975791433892</v>
      </c>
      <c r="N12">
        <v>85</v>
      </c>
      <c r="O12" s="8">
        <f t="shared" si="17"/>
        <v>0.148975791433892</v>
      </c>
      <c r="P12">
        <v>87</v>
      </c>
      <c r="Q12" s="8">
        <f t="shared" si="6"/>
        <v>5.4003724394785846E-2</v>
      </c>
      <c r="R12">
        <v>99</v>
      </c>
      <c r="S12" s="8">
        <f t="shared" si="7"/>
        <v>6.1452513966480445E-2</v>
      </c>
      <c r="T12">
        <v>29</v>
      </c>
      <c r="U12" s="8">
        <f t="shared" si="8"/>
        <v>1.8001241464928614E-2</v>
      </c>
      <c r="V12">
        <v>0</v>
      </c>
      <c r="W12" s="8">
        <f t="shared" si="18"/>
        <v>0</v>
      </c>
      <c r="X12">
        <v>62</v>
      </c>
      <c r="Y12" s="8">
        <f t="shared" si="10"/>
        <v>3.8485412787088766E-2</v>
      </c>
      <c r="Z12">
        <v>19</v>
      </c>
      <c r="AA12" s="8">
        <f t="shared" si="11"/>
        <v>1.1793916821849782E-2</v>
      </c>
      <c r="AB12">
        <v>109</v>
      </c>
      <c r="AC12" s="8">
        <f t="shared" si="12"/>
        <v>6.7659838609559278E-2</v>
      </c>
      <c r="AD12">
        <v>11</v>
      </c>
      <c r="AE12" s="8">
        <f t="shared" si="13"/>
        <v>6.8280571073867161E-3</v>
      </c>
      <c r="AF12">
        <v>181</v>
      </c>
      <c r="AG12" s="8">
        <f t="shared" si="14"/>
        <v>0.11235257603972688</v>
      </c>
      <c r="AH12">
        <v>26</v>
      </c>
      <c r="AI12" s="8">
        <f t="shared" si="15"/>
        <v>1.6139044072004966E-2</v>
      </c>
      <c r="AJ12">
        <v>110</v>
      </c>
      <c r="AK12" s="8">
        <f t="shared" si="16"/>
        <v>6.8280571073867161E-2</v>
      </c>
      <c r="AL12">
        <v>167</v>
      </c>
      <c r="AM12" s="20">
        <v>1611</v>
      </c>
    </row>
    <row r="13" spans="1:40" x14ac:dyDescent="0.3">
      <c r="A13" s="24" t="s">
        <v>33</v>
      </c>
      <c r="B13" s="1">
        <v>31</v>
      </c>
      <c r="C13" s="9">
        <f t="shared" si="0"/>
        <v>1.5415216310293387E-2</v>
      </c>
      <c r="D13" s="1">
        <v>120</v>
      </c>
      <c r="E13" s="9">
        <f t="shared" si="1"/>
        <v>5.9671805072103429E-2</v>
      </c>
      <c r="F13" s="1">
        <v>102</v>
      </c>
      <c r="G13" s="9">
        <f t="shared" si="2"/>
        <v>5.0721034311287917E-2</v>
      </c>
      <c r="H13" s="1">
        <v>45</v>
      </c>
      <c r="I13" s="9">
        <f t="shared" si="3"/>
        <v>2.2376926902038786E-2</v>
      </c>
      <c r="J13" s="1">
        <v>172</v>
      </c>
      <c r="K13" s="9">
        <f t="shared" si="4"/>
        <v>8.5529587270014917E-2</v>
      </c>
      <c r="L13">
        <v>94</v>
      </c>
      <c r="M13" s="8">
        <f t="shared" si="5"/>
        <v>4.6742913973147684E-2</v>
      </c>
      <c r="N13">
        <v>127</v>
      </c>
      <c r="O13" s="8">
        <f t="shared" si="17"/>
        <v>4.6742913973147684E-2</v>
      </c>
      <c r="P13">
        <v>82</v>
      </c>
      <c r="Q13" s="8">
        <f t="shared" si="6"/>
        <v>4.0775733465937346E-2</v>
      </c>
      <c r="R13">
        <v>200</v>
      </c>
      <c r="S13" s="8">
        <f t="shared" si="7"/>
        <v>9.9453008453505715E-2</v>
      </c>
      <c r="T13">
        <v>4</v>
      </c>
      <c r="U13" s="8">
        <f t="shared" si="8"/>
        <v>1.9890601690701142E-3</v>
      </c>
      <c r="V13">
        <v>55</v>
      </c>
      <c r="W13" s="8">
        <f t="shared" si="18"/>
        <v>2.7349577324714072E-2</v>
      </c>
      <c r="X13">
        <v>150</v>
      </c>
      <c r="Y13" s="8">
        <f t="shared" si="10"/>
        <v>7.4589756340129293E-2</v>
      </c>
      <c r="Z13">
        <v>38</v>
      </c>
      <c r="AA13" s="8">
        <f t="shared" si="11"/>
        <v>1.8896071606166086E-2</v>
      </c>
      <c r="AB13">
        <v>56</v>
      </c>
      <c r="AC13" s="8">
        <f t="shared" si="12"/>
        <v>2.7846842366981601E-2</v>
      </c>
      <c r="AD13">
        <v>30</v>
      </c>
      <c r="AE13" s="8">
        <f t="shared" si="13"/>
        <v>1.4917951268025857E-2</v>
      </c>
      <c r="AF13">
        <v>113</v>
      </c>
      <c r="AG13" s="8">
        <f t="shared" si="14"/>
        <v>5.6190949776230729E-2</v>
      </c>
      <c r="AH13">
        <v>116</v>
      </c>
      <c r="AI13" s="8">
        <f t="shared" si="15"/>
        <v>5.7682744903033316E-2</v>
      </c>
      <c r="AJ13">
        <v>180</v>
      </c>
      <c r="AK13" s="8">
        <f t="shared" si="16"/>
        <v>8.9507707608155143E-2</v>
      </c>
      <c r="AL13">
        <v>221</v>
      </c>
      <c r="AM13" s="20">
        <v>2011</v>
      </c>
    </row>
    <row r="14" spans="1:40" x14ac:dyDescent="0.3">
      <c r="A14" s="24" t="s">
        <v>34</v>
      </c>
      <c r="B14" s="1">
        <v>39</v>
      </c>
      <c r="C14" s="9">
        <f t="shared" si="0"/>
        <v>1.7120280948200176E-2</v>
      </c>
      <c r="D14" s="1">
        <v>135</v>
      </c>
      <c r="E14" s="9">
        <f t="shared" si="1"/>
        <v>5.9262510974539072E-2</v>
      </c>
      <c r="F14" s="1">
        <v>75</v>
      </c>
      <c r="G14" s="9">
        <f t="shared" si="2"/>
        <v>3.2923617208077259E-2</v>
      </c>
      <c r="H14" s="1">
        <v>45</v>
      </c>
      <c r="I14" s="9">
        <f t="shared" si="3"/>
        <v>1.9754170324846356E-2</v>
      </c>
      <c r="J14" s="1">
        <v>206</v>
      </c>
      <c r="K14" s="9">
        <f t="shared" si="4"/>
        <v>9.0430201931518878E-2</v>
      </c>
      <c r="L14">
        <v>108</v>
      </c>
      <c r="M14" s="8">
        <f t="shared" si="5"/>
        <v>4.7410008779631259E-2</v>
      </c>
      <c r="N14">
        <v>130</v>
      </c>
      <c r="O14" s="8">
        <f t="shared" si="17"/>
        <v>4.7410008779631259E-2</v>
      </c>
      <c r="P14">
        <v>120</v>
      </c>
      <c r="Q14" s="8">
        <f t="shared" si="6"/>
        <v>5.2677787532923619E-2</v>
      </c>
      <c r="R14">
        <v>126</v>
      </c>
      <c r="S14" s="8">
        <f t="shared" si="7"/>
        <v>5.5311676909569799E-2</v>
      </c>
      <c r="T14">
        <v>8</v>
      </c>
      <c r="U14" s="8">
        <f t="shared" si="8"/>
        <v>3.5118525021949078E-3</v>
      </c>
      <c r="V14">
        <v>70</v>
      </c>
      <c r="W14" s="8">
        <f t="shared" si="18"/>
        <v>3.0728709394205442E-2</v>
      </c>
      <c r="X14">
        <v>84</v>
      </c>
      <c r="Y14" s="8">
        <f t="shared" si="10"/>
        <v>3.6874451273046532E-2</v>
      </c>
      <c r="Z14">
        <v>36</v>
      </c>
      <c r="AA14" s="8">
        <f t="shared" si="11"/>
        <v>1.5803336259877086E-2</v>
      </c>
      <c r="AB14">
        <v>52</v>
      </c>
      <c r="AC14" s="8">
        <f t="shared" si="12"/>
        <v>2.2827041264266899E-2</v>
      </c>
      <c r="AD14">
        <v>22</v>
      </c>
      <c r="AE14" s="8">
        <f t="shared" si="13"/>
        <v>9.6575943810359964E-3</v>
      </c>
      <c r="AF14">
        <v>483</v>
      </c>
      <c r="AG14" s="8">
        <f t="shared" si="14"/>
        <v>0.21202809482001755</v>
      </c>
      <c r="AH14">
        <v>42</v>
      </c>
      <c r="AI14" s="8">
        <f t="shared" si="15"/>
        <v>1.8437225636523266E-2</v>
      </c>
      <c r="AJ14">
        <v>160</v>
      </c>
      <c r="AK14" s="8">
        <f t="shared" si="16"/>
        <v>7.0237050043898158E-2</v>
      </c>
      <c r="AL14">
        <v>269</v>
      </c>
      <c r="AM14" s="20">
        <v>2278</v>
      </c>
    </row>
    <row r="15" spans="1:40" x14ac:dyDescent="0.3">
      <c r="A15" s="24" t="s">
        <v>35</v>
      </c>
      <c r="B15" s="1">
        <v>86</v>
      </c>
      <c r="C15" s="9">
        <f t="shared" si="0"/>
        <v>3.0935251798561152E-2</v>
      </c>
      <c r="D15" s="1">
        <v>284</v>
      </c>
      <c r="E15" s="9">
        <f t="shared" si="1"/>
        <v>0.10215827338129496</v>
      </c>
      <c r="F15" s="1">
        <v>130</v>
      </c>
      <c r="G15" s="9">
        <f t="shared" si="2"/>
        <v>4.6762589928057555E-2</v>
      </c>
      <c r="H15" s="1">
        <v>43</v>
      </c>
      <c r="I15" s="9">
        <f t="shared" si="3"/>
        <v>1.5467625899280576E-2</v>
      </c>
      <c r="J15" s="1">
        <v>249</v>
      </c>
      <c r="K15" s="9">
        <f t="shared" si="4"/>
        <v>8.9568345323741014E-2</v>
      </c>
      <c r="L15">
        <v>117</v>
      </c>
      <c r="M15" s="8">
        <f t="shared" si="5"/>
        <v>4.2086330935251798E-2</v>
      </c>
      <c r="N15">
        <v>230</v>
      </c>
      <c r="O15" s="8">
        <f t="shared" si="17"/>
        <v>4.2086330935251798E-2</v>
      </c>
      <c r="P15">
        <v>127</v>
      </c>
      <c r="Q15" s="8">
        <f t="shared" si="6"/>
        <v>4.568345323741007E-2</v>
      </c>
      <c r="R15">
        <v>127</v>
      </c>
      <c r="S15" s="8">
        <f t="shared" si="7"/>
        <v>4.568345323741007E-2</v>
      </c>
      <c r="T15">
        <v>2</v>
      </c>
      <c r="U15" s="8">
        <f t="shared" si="8"/>
        <v>7.1942446043165469E-4</v>
      </c>
      <c r="V15">
        <v>137</v>
      </c>
      <c r="W15" s="8">
        <f t="shared" si="18"/>
        <v>4.9280575539568348E-2</v>
      </c>
      <c r="X15">
        <v>115</v>
      </c>
      <c r="Y15" s="8">
        <f t="shared" si="10"/>
        <v>4.1366906474820143E-2</v>
      </c>
      <c r="Z15">
        <v>68</v>
      </c>
      <c r="AA15" s="8">
        <f t="shared" si="11"/>
        <v>2.4460431654676259E-2</v>
      </c>
      <c r="AB15">
        <v>64</v>
      </c>
      <c r="AC15" s="8">
        <f t="shared" si="12"/>
        <v>2.302158273381295E-2</v>
      </c>
      <c r="AD15">
        <v>24</v>
      </c>
      <c r="AE15" s="8">
        <f t="shared" si="13"/>
        <v>8.6330935251798559E-3</v>
      </c>
      <c r="AF15">
        <v>402</v>
      </c>
      <c r="AG15" s="8">
        <f t="shared" si="14"/>
        <v>0.14460431654676259</v>
      </c>
      <c r="AH15">
        <v>45</v>
      </c>
      <c r="AI15" s="8">
        <f t="shared" si="15"/>
        <v>1.618705035971223E-2</v>
      </c>
      <c r="AJ15">
        <v>155</v>
      </c>
      <c r="AK15" s="8">
        <f t="shared" si="16"/>
        <v>5.5755395683453238E-2</v>
      </c>
      <c r="AL15">
        <v>275</v>
      </c>
      <c r="AM15" s="20">
        <v>2780</v>
      </c>
    </row>
    <row r="16" spans="1:40" x14ac:dyDescent="0.3">
      <c r="A16" s="24" t="s">
        <v>36</v>
      </c>
      <c r="B16" s="1">
        <v>67</v>
      </c>
      <c r="C16" s="9">
        <f t="shared" si="0"/>
        <v>2.2200132538104704E-2</v>
      </c>
      <c r="D16" s="1">
        <v>202</v>
      </c>
      <c r="E16" s="9">
        <f t="shared" si="1"/>
        <v>6.6931742876076866E-2</v>
      </c>
      <c r="F16" s="1">
        <v>232</v>
      </c>
      <c r="G16" s="9">
        <f t="shared" si="2"/>
        <v>7.6872100728959572E-2</v>
      </c>
      <c r="H16" s="1">
        <v>30</v>
      </c>
      <c r="I16" s="9">
        <f t="shared" si="3"/>
        <v>9.9403578528827041E-3</v>
      </c>
      <c r="J16" s="1">
        <v>310</v>
      </c>
      <c r="K16" s="9">
        <f t="shared" si="4"/>
        <v>0.10271703114645461</v>
      </c>
      <c r="L16">
        <v>128</v>
      </c>
      <c r="M16" s="8">
        <f t="shared" si="5"/>
        <v>4.241219350563287E-2</v>
      </c>
      <c r="N16">
        <v>224</v>
      </c>
      <c r="O16" s="8">
        <f t="shared" si="17"/>
        <v>4.241219350563287E-2</v>
      </c>
      <c r="P16">
        <v>108</v>
      </c>
      <c r="Q16" s="8">
        <f t="shared" si="6"/>
        <v>3.5785288270377733E-2</v>
      </c>
      <c r="R16">
        <v>124</v>
      </c>
      <c r="S16" s="8">
        <f t="shared" si="7"/>
        <v>4.108681245858184E-2</v>
      </c>
      <c r="T16">
        <v>7</v>
      </c>
      <c r="U16" s="8">
        <f t="shared" si="8"/>
        <v>2.3194168323392977E-3</v>
      </c>
      <c r="V16">
        <v>22</v>
      </c>
      <c r="W16" s="8">
        <f t="shared" si="18"/>
        <v>7.2895957587806497E-3</v>
      </c>
      <c r="X16">
        <v>110</v>
      </c>
      <c r="Y16" s="8">
        <f t="shared" si="10"/>
        <v>3.6447978793903248E-2</v>
      </c>
      <c r="Z16">
        <v>48</v>
      </c>
      <c r="AA16" s="8">
        <f t="shared" si="11"/>
        <v>1.5904572564612324E-2</v>
      </c>
      <c r="AB16">
        <v>36</v>
      </c>
      <c r="AC16" s="8">
        <f t="shared" si="12"/>
        <v>1.1928429423459244E-2</v>
      </c>
      <c r="AD16">
        <v>36</v>
      </c>
      <c r="AE16" s="8">
        <f t="shared" si="13"/>
        <v>1.1928429423459244E-2</v>
      </c>
      <c r="AF16">
        <v>680</v>
      </c>
      <c r="AG16" s="8">
        <f t="shared" si="14"/>
        <v>0.22531477799867461</v>
      </c>
      <c r="AH16">
        <v>68</v>
      </c>
      <c r="AI16" s="8">
        <f t="shared" si="15"/>
        <v>2.2531477799867462E-2</v>
      </c>
      <c r="AJ16">
        <v>220</v>
      </c>
      <c r="AK16" s="8">
        <f t="shared" si="16"/>
        <v>7.2895957587806495E-2</v>
      </c>
      <c r="AL16">
        <v>262</v>
      </c>
      <c r="AM16" s="20">
        <v>3018</v>
      </c>
    </row>
    <row r="17" spans="1:39" x14ac:dyDescent="0.3">
      <c r="A17" s="24" t="s">
        <v>37</v>
      </c>
      <c r="B17" s="1">
        <v>69</v>
      </c>
      <c r="C17" s="9">
        <f t="shared" si="0"/>
        <v>2.1759697256385997E-2</v>
      </c>
      <c r="D17" s="1">
        <v>270</v>
      </c>
      <c r="E17" s="9">
        <f t="shared" si="1"/>
        <v>8.5146641438032161E-2</v>
      </c>
      <c r="F17" s="1">
        <v>226</v>
      </c>
      <c r="G17" s="9">
        <f t="shared" si="2"/>
        <v>7.1270892462945448E-2</v>
      </c>
      <c r="H17" s="1">
        <v>44</v>
      </c>
      <c r="I17" s="9">
        <f t="shared" si="3"/>
        <v>1.3875748975086723E-2</v>
      </c>
      <c r="J17" s="1">
        <v>427</v>
      </c>
      <c r="K17" s="9">
        <f t="shared" si="4"/>
        <v>0.13465783664459161</v>
      </c>
      <c r="L17">
        <v>128</v>
      </c>
      <c r="M17" s="8">
        <f t="shared" si="5"/>
        <v>4.0365815200252286E-2</v>
      </c>
      <c r="N17">
        <v>151</v>
      </c>
      <c r="O17" s="8">
        <f t="shared" si="17"/>
        <v>4.0365815200252286E-2</v>
      </c>
      <c r="P17">
        <v>113</v>
      </c>
      <c r="Q17" s="8">
        <f t="shared" si="6"/>
        <v>3.5635446231472724E-2</v>
      </c>
      <c r="R17">
        <v>164</v>
      </c>
      <c r="S17" s="8">
        <f t="shared" si="7"/>
        <v>5.1718700725323245E-2</v>
      </c>
      <c r="T17">
        <v>6</v>
      </c>
      <c r="U17" s="8">
        <f t="shared" si="8"/>
        <v>1.8921475875118259E-3</v>
      </c>
      <c r="V17">
        <v>49</v>
      </c>
      <c r="W17" s="8">
        <f t="shared" si="18"/>
        <v>1.5452538631346579E-2</v>
      </c>
      <c r="X17">
        <v>125</v>
      </c>
      <c r="Y17" s="8">
        <f t="shared" si="10"/>
        <v>3.9419741406496372E-2</v>
      </c>
      <c r="Z17">
        <v>14</v>
      </c>
      <c r="AA17" s="8">
        <f t="shared" si="11"/>
        <v>4.4150110375275938E-3</v>
      </c>
      <c r="AB17">
        <v>63</v>
      </c>
      <c r="AC17" s="8">
        <f t="shared" si="12"/>
        <v>1.9867549668874173E-2</v>
      </c>
      <c r="AD17">
        <v>62</v>
      </c>
      <c r="AE17" s="8">
        <f t="shared" si="13"/>
        <v>1.9552191737622203E-2</v>
      </c>
      <c r="AF17">
        <v>526</v>
      </c>
      <c r="AG17" s="8">
        <f t="shared" si="14"/>
        <v>0.16587827183853673</v>
      </c>
      <c r="AH17">
        <v>103</v>
      </c>
      <c r="AI17" s="8">
        <f t="shared" si="15"/>
        <v>3.2481866918953009E-2</v>
      </c>
      <c r="AJ17">
        <v>185</v>
      </c>
      <c r="AK17" s="8">
        <f t="shared" si="16"/>
        <v>5.8341217281614635E-2</v>
      </c>
      <c r="AL17">
        <v>389</v>
      </c>
      <c r="AM17" s="20">
        <v>3171</v>
      </c>
    </row>
    <row r="18" spans="1:39" x14ac:dyDescent="0.3">
      <c r="A18" s="24" t="s">
        <v>38</v>
      </c>
      <c r="B18">
        <v>41</v>
      </c>
      <c r="C18" s="8">
        <f t="shared" si="0"/>
        <v>1.6775777414075287E-2</v>
      </c>
      <c r="D18" s="1">
        <v>347</v>
      </c>
      <c r="E18" s="9">
        <f t="shared" si="1"/>
        <v>0.14198036006546644</v>
      </c>
      <c r="F18" s="1">
        <v>245</v>
      </c>
      <c r="G18" s="9">
        <f t="shared" si="2"/>
        <v>0.10024549918166939</v>
      </c>
      <c r="H18" s="1">
        <v>113</v>
      </c>
      <c r="I18" s="9">
        <f t="shared" si="3"/>
        <v>4.6235679214402615E-2</v>
      </c>
      <c r="J18" s="1">
        <v>200</v>
      </c>
      <c r="K18" s="9">
        <f t="shared" si="4"/>
        <v>8.1833060556464818E-2</v>
      </c>
      <c r="L18" s="1">
        <v>142</v>
      </c>
      <c r="M18" s="9">
        <f t="shared" si="5"/>
        <v>5.8101472995090019E-2</v>
      </c>
      <c r="N18">
        <v>108</v>
      </c>
      <c r="O18" s="8">
        <f t="shared" si="17"/>
        <v>5.8101472995090019E-2</v>
      </c>
      <c r="P18">
        <v>84</v>
      </c>
      <c r="Q18" s="8">
        <f t="shared" si="6"/>
        <v>3.4369885433715219E-2</v>
      </c>
      <c r="R18">
        <v>142</v>
      </c>
      <c r="S18" s="8">
        <f t="shared" si="7"/>
        <v>5.8101472995090019E-2</v>
      </c>
      <c r="T18">
        <v>7</v>
      </c>
      <c r="U18" s="8">
        <f t="shared" si="8"/>
        <v>2.8641571194762683E-3</v>
      </c>
      <c r="V18">
        <v>42</v>
      </c>
      <c r="W18" s="8">
        <f t="shared" si="18"/>
        <v>1.718494271685761E-2</v>
      </c>
      <c r="X18">
        <v>131</v>
      </c>
      <c r="Y18" s="8">
        <f t="shared" si="10"/>
        <v>5.3600654664484451E-2</v>
      </c>
      <c r="Z18">
        <v>38</v>
      </c>
      <c r="AA18" s="8">
        <f t="shared" si="11"/>
        <v>1.5548281505728314E-2</v>
      </c>
      <c r="AB18">
        <v>73</v>
      </c>
      <c r="AC18" s="8">
        <f t="shared" si="12"/>
        <v>2.9869067103109655E-2</v>
      </c>
      <c r="AD18">
        <v>65</v>
      </c>
      <c r="AE18" s="8">
        <f t="shared" si="13"/>
        <v>2.6595744680851064E-2</v>
      </c>
      <c r="AF18">
        <v>285</v>
      </c>
      <c r="AG18" s="8">
        <f t="shared" si="14"/>
        <v>0.11661211129296235</v>
      </c>
      <c r="AH18">
        <v>100</v>
      </c>
      <c r="AI18" s="8">
        <f t="shared" si="15"/>
        <v>4.0916530278232409E-2</v>
      </c>
      <c r="AJ18">
        <v>93</v>
      </c>
      <c r="AK18" s="8">
        <f t="shared" si="16"/>
        <v>3.8052373158756141E-2</v>
      </c>
      <c r="AL18">
        <v>150</v>
      </c>
      <c r="AM18" s="20">
        <v>2444</v>
      </c>
    </row>
    <row r="19" spans="1:39" x14ac:dyDescent="0.3">
      <c r="A19" s="24" t="s">
        <v>39</v>
      </c>
      <c r="B19">
        <v>19</v>
      </c>
      <c r="C19" s="8">
        <f t="shared" si="0"/>
        <v>1.0832383124287344E-2</v>
      </c>
      <c r="D19" s="1">
        <v>245</v>
      </c>
      <c r="E19" s="9">
        <f t="shared" si="1"/>
        <v>0.13968072976054732</v>
      </c>
      <c r="F19" s="1">
        <v>116</v>
      </c>
      <c r="G19" s="9">
        <f t="shared" si="2"/>
        <v>6.6134549600912196E-2</v>
      </c>
      <c r="H19" s="1">
        <v>50</v>
      </c>
      <c r="I19" s="9">
        <f t="shared" si="3"/>
        <v>2.8506271379703536E-2</v>
      </c>
      <c r="J19" s="1">
        <v>89</v>
      </c>
      <c r="K19" s="9">
        <f t="shared" si="4"/>
        <v>5.0741163055872292E-2</v>
      </c>
      <c r="L19" s="1">
        <v>60</v>
      </c>
      <c r="M19" s="9">
        <f t="shared" si="5"/>
        <v>3.4207525655644243E-2</v>
      </c>
      <c r="N19">
        <v>75</v>
      </c>
      <c r="O19" s="8">
        <f t="shared" si="17"/>
        <v>3.4207525655644243E-2</v>
      </c>
      <c r="P19">
        <v>56</v>
      </c>
      <c r="Q19" s="8">
        <f t="shared" si="6"/>
        <v>3.192702394526796E-2</v>
      </c>
      <c r="R19">
        <v>93</v>
      </c>
      <c r="S19" s="8">
        <f t="shared" si="7"/>
        <v>5.3021664766248575E-2</v>
      </c>
      <c r="T19">
        <v>3</v>
      </c>
      <c r="U19" s="8">
        <f t="shared" si="8"/>
        <v>1.7103762827822121E-3</v>
      </c>
      <c r="V19">
        <v>20</v>
      </c>
      <c r="W19" s="8">
        <f t="shared" si="18"/>
        <v>1.1402508551881414E-2</v>
      </c>
      <c r="X19">
        <v>78</v>
      </c>
      <c r="Y19" s="8">
        <f t="shared" si="10"/>
        <v>4.4469783352337512E-2</v>
      </c>
      <c r="Z19">
        <v>36</v>
      </c>
      <c r="AA19" s="8">
        <f t="shared" si="11"/>
        <v>2.0524515393386546E-2</v>
      </c>
      <c r="AB19">
        <v>82</v>
      </c>
      <c r="AC19" s="8">
        <f t="shared" si="12"/>
        <v>4.6750285062713795E-2</v>
      </c>
      <c r="AD19">
        <v>45</v>
      </c>
      <c r="AE19" s="8">
        <f t="shared" si="13"/>
        <v>2.565564424173318E-2</v>
      </c>
      <c r="AF19">
        <v>273</v>
      </c>
      <c r="AG19" s="8">
        <f t="shared" si="14"/>
        <v>0.15564424173318131</v>
      </c>
      <c r="AH19">
        <v>47</v>
      </c>
      <c r="AI19" s="8">
        <f t="shared" si="15"/>
        <v>2.6795895096921322E-2</v>
      </c>
      <c r="AJ19">
        <v>56</v>
      </c>
      <c r="AK19" s="8">
        <f t="shared" si="16"/>
        <v>3.192702394526796E-2</v>
      </c>
      <c r="AL19">
        <v>261</v>
      </c>
      <c r="AM19" s="20">
        <v>1754</v>
      </c>
    </row>
    <row r="20" spans="1:39" x14ac:dyDescent="0.3">
      <c r="A20" s="24" t="s">
        <v>40</v>
      </c>
      <c r="B20">
        <v>9</v>
      </c>
      <c r="C20" s="8">
        <f t="shared" si="0"/>
        <v>9.1836734693877559E-3</v>
      </c>
      <c r="D20" s="1">
        <v>34</v>
      </c>
      <c r="E20" s="9">
        <f t="shared" si="1"/>
        <v>3.4693877551020408E-2</v>
      </c>
      <c r="F20" s="1">
        <v>67</v>
      </c>
      <c r="G20" s="9">
        <f t="shared" si="2"/>
        <v>6.8367346938775511E-2</v>
      </c>
      <c r="H20" s="1">
        <v>27</v>
      </c>
      <c r="I20" s="9">
        <f t="shared" si="3"/>
        <v>2.7551020408163266E-2</v>
      </c>
      <c r="J20" s="1">
        <v>101</v>
      </c>
      <c r="K20" s="9">
        <f t="shared" si="4"/>
        <v>0.10306122448979592</v>
      </c>
      <c r="L20" s="1">
        <v>120</v>
      </c>
      <c r="M20" s="9">
        <f t="shared" si="5"/>
        <v>0.12244897959183673</v>
      </c>
      <c r="N20">
        <v>17</v>
      </c>
      <c r="O20" s="8">
        <f t="shared" si="17"/>
        <v>0.12244897959183673</v>
      </c>
      <c r="P20">
        <v>45</v>
      </c>
      <c r="Q20" s="8">
        <f t="shared" si="6"/>
        <v>4.5918367346938778E-2</v>
      </c>
      <c r="R20">
        <v>91</v>
      </c>
      <c r="S20" s="8">
        <f t="shared" si="7"/>
        <v>9.285714285714286E-2</v>
      </c>
      <c r="T20">
        <v>3</v>
      </c>
      <c r="U20" s="8">
        <f t="shared" si="8"/>
        <v>3.0612244897959182E-3</v>
      </c>
      <c r="V20">
        <v>43</v>
      </c>
      <c r="W20" s="8">
        <f t="shared" si="18"/>
        <v>4.3877551020408162E-2</v>
      </c>
      <c r="X20">
        <v>72</v>
      </c>
      <c r="Y20" s="8">
        <f t="shared" si="10"/>
        <v>7.3469387755102047E-2</v>
      </c>
      <c r="Z20">
        <v>2</v>
      </c>
      <c r="AA20" s="8">
        <f t="shared" si="11"/>
        <v>2.0408163265306124E-3</v>
      </c>
      <c r="AB20">
        <v>48</v>
      </c>
      <c r="AC20" s="8">
        <f t="shared" si="12"/>
        <v>4.8979591836734691E-2</v>
      </c>
      <c r="AD20">
        <v>53</v>
      </c>
      <c r="AE20" s="8">
        <f t="shared" si="13"/>
        <v>5.4081632653061228E-2</v>
      </c>
      <c r="AF20">
        <v>138</v>
      </c>
      <c r="AG20" s="8">
        <f t="shared" si="14"/>
        <v>0.14081632653061224</v>
      </c>
      <c r="AH20">
        <v>9</v>
      </c>
      <c r="AI20" s="8">
        <f t="shared" si="15"/>
        <v>9.1836734693877559E-3</v>
      </c>
      <c r="AJ20">
        <v>53</v>
      </c>
      <c r="AK20" s="8">
        <f t="shared" si="16"/>
        <v>5.4081632653061228E-2</v>
      </c>
      <c r="AL20">
        <v>46</v>
      </c>
      <c r="AM20" s="20">
        <v>980</v>
      </c>
    </row>
    <row r="21" spans="1:39" x14ac:dyDescent="0.3">
      <c r="A21" s="24" t="s">
        <v>41</v>
      </c>
      <c r="B21">
        <v>3</v>
      </c>
      <c r="C21" s="8">
        <f t="shared" si="0"/>
        <v>2.4875621890547263E-3</v>
      </c>
      <c r="D21" s="1">
        <v>97</v>
      </c>
      <c r="E21" s="9">
        <f t="shared" si="1"/>
        <v>8.0431177446102814E-2</v>
      </c>
      <c r="F21" s="1">
        <v>161</v>
      </c>
      <c r="G21" s="9">
        <f t="shared" si="2"/>
        <v>0.13349917081260365</v>
      </c>
      <c r="H21" s="1">
        <v>12</v>
      </c>
      <c r="I21" s="9">
        <f t="shared" si="3"/>
        <v>9.9502487562189053E-3</v>
      </c>
      <c r="J21" s="1">
        <v>186</v>
      </c>
      <c r="K21" s="9">
        <f t="shared" si="4"/>
        <v>0.15422885572139303</v>
      </c>
      <c r="L21" s="1">
        <v>151</v>
      </c>
      <c r="M21" s="9">
        <f t="shared" si="5"/>
        <v>0.12520729684908791</v>
      </c>
      <c r="N21">
        <v>17</v>
      </c>
      <c r="O21" s="8">
        <f t="shared" si="17"/>
        <v>0.12520729684908791</v>
      </c>
      <c r="P21">
        <v>37</v>
      </c>
      <c r="Q21" s="8">
        <f t="shared" si="6"/>
        <v>3.0679933665008291E-2</v>
      </c>
      <c r="R21">
        <v>74</v>
      </c>
      <c r="S21" s="8">
        <f t="shared" si="7"/>
        <v>6.1359867330016582E-2</v>
      </c>
      <c r="T21">
        <v>1</v>
      </c>
      <c r="U21" s="8">
        <f t="shared" si="8"/>
        <v>8.2918739635157548E-4</v>
      </c>
      <c r="V21">
        <v>41</v>
      </c>
      <c r="W21" s="8">
        <f t="shared" si="18"/>
        <v>3.3996683250414592E-2</v>
      </c>
      <c r="X21">
        <v>30</v>
      </c>
      <c r="Y21" s="8">
        <f t="shared" si="10"/>
        <v>2.4875621890547265E-2</v>
      </c>
      <c r="Z21">
        <v>1</v>
      </c>
      <c r="AA21" s="8">
        <f t="shared" si="11"/>
        <v>8.2918739635157548E-4</v>
      </c>
      <c r="AB21">
        <v>13</v>
      </c>
      <c r="AC21" s="8">
        <f t="shared" si="12"/>
        <v>1.077943615257048E-2</v>
      </c>
      <c r="AD21">
        <v>61</v>
      </c>
      <c r="AE21" s="8">
        <f t="shared" si="13"/>
        <v>5.0580431177446102E-2</v>
      </c>
      <c r="AF21">
        <v>198</v>
      </c>
      <c r="AG21" s="8">
        <f t="shared" si="14"/>
        <v>0.16417910447761194</v>
      </c>
      <c r="AH21">
        <v>40</v>
      </c>
      <c r="AI21" s="8">
        <f t="shared" si="15"/>
        <v>3.316749585406302E-2</v>
      </c>
      <c r="AJ21">
        <v>51</v>
      </c>
      <c r="AK21" s="8">
        <f t="shared" si="16"/>
        <v>4.228855721393035E-2</v>
      </c>
      <c r="AL21">
        <v>16</v>
      </c>
      <c r="AM21" s="20">
        <v>1206</v>
      </c>
    </row>
    <row r="22" spans="1:39" ht="14.4" customHeight="1" thickBot="1" x14ac:dyDescent="0.35">
      <c r="A22" s="25" t="s">
        <v>19</v>
      </c>
      <c r="B22" s="26">
        <v>43.6</v>
      </c>
      <c r="C22" s="26"/>
      <c r="D22" s="26">
        <v>51.7</v>
      </c>
      <c r="E22" s="26"/>
      <c r="F22" s="26">
        <v>61</v>
      </c>
      <c r="G22" s="26"/>
      <c r="H22" s="26">
        <v>50.8</v>
      </c>
      <c r="I22" s="26"/>
      <c r="J22" s="26">
        <v>59.1</v>
      </c>
      <c r="K22" s="26"/>
      <c r="L22" s="26">
        <v>41.6</v>
      </c>
      <c r="M22" s="26"/>
      <c r="N22" s="26">
        <v>50.7</v>
      </c>
      <c r="O22" s="26"/>
      <c r="P22" s="26">
        <v>53.1</v>
      </c>
      <c r="Q22" s="26"/>
      <c r="R22" s="26">
        <v>42.8</v>
      </c>
      <c r="S22" s="26"/>
      <c r="T22" s="26">
        <v>43.4</v>
      </c>
      <c r="U22" s="26"/>
      <c r="V22" s="26">
        <v>56.4</v>
      </c>
      <c r="W22" s="26"/>
      <c r="X22" s="26">
        <v>48.7</v>
      </c>
      <c r="Y22" s="26"/>
      <c r="Z22" s="26">
        <v>32.9</v>
      </c>
      <c r="AA22" s="26"/>
      <c r="AB22" s="26">
        <v>47.7</v>
      </c>
      <c r="AC22" s="26"/>
      <c r="AD22" s="26">
        <v>67.7</v>
      </c>
      <c r="AE22" s="26"/>
      <c r="AF22" s="26">
        <v>54.5</v>
      </c>
      <c r="AG22" s="26"/>
      <c r="AH22" s="26">
        <v>51.7</v>
      </c>
      <c r="AI22" s="26"/>
      <c r="AJ22" s="26">
        <v>47.8</v>
      </c>
      <c r="AK22" s="26"/>
      <c r="AL22" s="26">
        <v>45.6</v>
      </c>
      <c r="AM22" s="27">
        <v>51.2</v>
      </c>
    </row>
    <row r="23" spans="1:39" x14ac:dyDescent="0.3">
      <c r="B23" s="5"/>
      <c r="C23" s="5"/>
      <c r="N23"/>
      <c r="O23"/>
    </row>
    <row r="24" spans="1:39" x14ac:dyDescent="0.3">
      <c r="A24" s="18" t="s">
        <v>101</v>
      </c>
      <c r="N24"/>
      <c r="O24"/>
    </row>
    <row r="25" spans="1:39" x14ac:dyDescent="0.3">
      <c r="A25" s="17"/>
      <c r="N25"/>
      <c r="O25"/>
    </row>
    <row r="26" spans="1:39" ht="14.4" customHeight="1" x14ac:dyDescent="0.3">
      <c r="A26" s="37" t="s">
        <v>81</v>
      </c>
      <c r="B26" s="37"/>
      <c r="C26" s="37"/>
      <c r="D26"/>
      <c r="E26"/>
      <c r="F26"/>
      <c r="G26" s="15"/>
      <c r="H26" s="15"/>
      <c r="I26" s="15"/>
      <c r="J26" s="15"/>
      <c r="L26"/>
      <c r="M26"/>
      <c r="N26"/>
      <c r="O26"/>
    </row>
    <row r="27" spans="1:39" ht="14.4" customHeight="1" x14ac:dyDescent="0.3">
      <c r="A27" s="37"/>
      <c r="B27" s="37"/>
      <c r="C27" s="37"/>
      <c r="D27"/>
      <c r="E27" s="36" t="s">
        <v>102</v>
      </c>
      <c r="F27" s="36"/>
      <c r="G27" s="36"/>
      <c r="H27" s="36"/>
      <c r="I27" s="36"/>
      <c r="J27" s="36"/>
      <c r="K27" s="36"/>
      <c r="L27" s="36"/>
      <c r="M27"/>
      <c r="N27"/>
      <c r="O27"/>
    </row>
    <row r="28" spans="1:39" ht="14.4" customHeight="1" x14ac:dyDescent="0.3">
      <c r="A28" s="38" t="s">
        <v>82</v>
      </c>
      <c r="B28" s="38"/>
      <c r="C28" s="38"/>
      <c r="D28" s="38"/>
      <c r="E28" s="16"/>
      <c r="F28"/>
      <c r="G28"/>
      <c r="H28"/>
      <c r="I28"/>
      <c r="J28"/>
      <c r="L28"/>
      <c r="M28"/>
      <c r="N28"/>
      <c r="O28"/>
    </row>
    <row r="29" spans="1:39" x14ac:dyDescent="0.3">
      <c r="L29"/>
      <c r="M29"/>
      <c r="N29"/>
      <c r="O29"/>
    </row>
    <row r="30" spans="1:39" x14ac:dyDescent="0.3">
      <c r="L30"/>
      <c r="M30" s="7"/>
      <c r="N30"/>
      <c r="O30"/>
    </row>
    <row r="31" spans="1:39" x14ac:dyDescent="0.3">
      <c r="L31"/>
      <c r="M31"/>
      <c r="N31"/>
      <c r="O31"/>
    </row>
    <row r="32" spans="1:39" x14ac:dyDescent="0.3">
      <c r="L32"/>
      <c r="M32"/>
      <c r="N32"/>
      <c r="O32"/>
    </row>
    <row r="33" spans="12:15" x14ac:dyDescent="0.3">
      <c r="L33"/>
      <c r="M33"/>
      <c r="N33"/>
      <c r="O33"/>
    </row>
    <row r="34" spans="12:15" x14ac:dyDescent="0.3">
      <c r="L34"/>
      <c r="M34"/>
      <c r="N34"/>
      <c r="O34"/>
    </row>
    <row r="35" spans="12:15" x14ac:dyDescent="0.3">
      <c r="L35"/>
      <c r="M35"/>
      <c r="N35"/>
      <c r="O35"/>
    </row>
    <row r="36" spans="12:15" x14ac:dyDescent="0.3">
      <c r="L36"/>
      <c r="M36"/>
      <c r="N36"/>
      <c r="O36"/>
    </row>
    <row r="37" spans="12:15" x14ac:dyDescent="0.3">
      <c r="L37"/>
      <c r="M37"/>
      <c r="N37"/>
      <c r="O37"/>
    </row>
    <row r="38" spans="12:15" x14ac:dyDescent="0.3">
      <c r="L38"/>
      <c r="M38"/>
      <c r="N38"/>
      <c r="O38"/>
    </row>
    <row r="39" spans="12:15" x14ac:dyDescent="0.3">
      <c r="N39"/>
      <c r="O39"/>
    </row>
  </sheetData>
  <mergeCells count="5">
    <mergeCell ref="E27:L27"/>
    <mergeCell ref="A26:C27"/>
    <mergeCell ref="A28:D28"/>
    <mergeCell ref="A1:D1"/>
    <mergeCell ref="E1:AM1"/>
  </mergeCells>
  <printOptions gridLines="1"/>
  <pageMargins left="0.7" right="0.7" top="0.75" bottom="0.75" header="0.3" footer="0.3"/>
  <pageSetup pageOrder="overThenDown" orientation="landscape" r:id="rId1"/>
  <headerFooter>
    <oddHeader>&amp;LTable: ACSST5Y2020.S0101</oddHeader>
    <oddFooter>&amp;L&amp;Bdata.census.gov&amp;B | Measuring America's People, Places, and Economy &amp;R&amp;P</oddFooter>
    <evenHeader>&amp;LTable: ACSST5Y2020.S0101</evenHeader>
    <evenFooter>&amp;L&amp;Bdata.census.gov&amp;B | Measuring America's People, Places, and Economy &amp;R&amp;P</even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13" workbookViewId="0">
      <selection activeCell="H49" sqref="H49"/>
    </sheetView>
  </sheetViews>
  <sheetFormatPr defaultRowHeight="14.4" x14ac:dyDescent="0.3"/>
  <cols>
    <col min="1" max="1" width="16.77734375" customWidth="1"/>
    <col min="2" max="2" width="10.6640625" customWidth="1"/>
    <col min="3" max="3" width="10.44140625" customWidth="1"/>
    <col min="4" max="4" width="13.109375" customWidth="1"/>
    <col min="5" max="9" width="10.44140625" customWidth="1"/>
    <col min="10" max="21" width="11.44140625" customWidth="1"/>
  </cols>
  <sheetData>
    <row r="1" spans="1:22" ht="79.8" customHeight="1" x14ac:dyDescent="0.3">
      <c r="A1" s="39" t="s">
        <v>100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2" x14ac:dyDescent="0.3">
      <c r="A2" s="10" t="s">
        <v>60</v>
      </c>
      <c r="B2" s="11" t="s">
        <v>61</v>
      </c>
      <c r="C2" s="11" t="s">
        <v>62</v>
      </c>
      <c r="D2" s="11" t="s">
        <v>63</v>
      </c>
      <c r="E2" s="11" t="s">
        <v>64</v>
      </c>
      <c r="F2" s="11" t="s">
        <v>65</v>
      </c>
      <c r="G2" s="11" t="s">
        <v>66</v>
      </c>
      <c r="H2" s="11" t="s">
        <v>67</v>
      </c>
      <c r="I2" s="11" t="s">
        <v>68</v>
      </c>
      <c r="J2" s="11" t="s">
        <v>69</v>
      </c>
      <c r="K2" s="11" t="s">
        <v>70</v>
      </c>
      <c r="L2" s="11" t="s">
        <v>71</v>
      </c>
      <c r="M2" s="11" t="s">
        <v>72</v>
      </c>
      <c r="N2" s="11" t="s">
        <v>73</v>
      </c>
      <c r="O2" s="11" t="s">
        <v>74</v>
      </c>
      <c r="P2" s="11" t="s">
        <v>75</v>
      </c>
      <c r="Q2" s="11" t="s">
        <v>76</v>
      </c>
      <c r="R2" s="11" t="s">
        <v>77</v>
      </c>
      <c r="S2" s="11" t="s">
        <v>78</v>
      </c>
      <c r="T2" s="11" t="s">
        <v>79</v>
      </c>
      <c r="U2" s="28" t="s">
        <v>80</v>
      </c>
      <c r="V2" s="1"/>
    </row>
    <row r="3" spans="1:22" ht="28.8" x14ac:dyDescent="0.3">
      <c r="A3" s="30" t="s">
        <v>59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9" t="s">
        <v>19</v>
      </c>
    </row>
    <row r="4" spans="1:22" x14ac:dyDescent="0.3">
      <c r="A4" s="31" t="s">
        <v>20</v>
      </c>
      <c r="B4" s="1">
        <v>760</v>
      </c>
      <c r="C4" s="1">
        <v>35</v>
      </c>
      <c r="D4" s="1">
        <v>44</v>
      </c>
      <c r="E4" s="1">
        <v>52</v>
      </c>
      <c r="F4" s="1">
        <v>78</v>
      </c>
      <c r="G4" s="1">
        <v>6</v>
      </c>
      <c r="H4" s="1">
        <v>15</v>
      </c>
      <c r="I4" s="1">
        <v>36</v>
      </c>
      <c r="J4" s="1">
        <v>74</v>
      </c>
      <c r="K4" s="1">
        <v>56</v>
      </c>
      <c r="L4" s="1">
        <v>31</v>
      </c>
      <c r="M4" s="1">
        <v>39</v>
      </c>
      <c r="N4" s="1">
        <v>86</v>
      </c>
      <c r="O4" s="1">
        <v>67</v>
      </c>
      <c r="P4" s="1">
        <v>69</v>
      </c>
      <c r="Q4">
        <v>41</v>
      </c>
      <c r="R4">
        <v>19</v>
      </c>
      <c r="S4">
        <v>9</v>
      </c>
      <c r="T4">
        <v>3</v>
      </c>
      <c r="U4" s="12">
        <v>43.6</v>
      </c>
    </row>
    <row r="5" spans="1:22" x14ac:dyDescent="0.3">
      <c r="A5" s="32" t="s">
        <v>58</v>
      </c>
      <c r="B5" s="9">
        <f t="shared" ref="B5:T5" si="0">B4/B41</f>
        <v>2.2083393868952493E-2</v>
      </c>
      <c r="C5" s="9">
        <f t="shared" si="0"/>
        <v>2.4339360222531293E-2</v>
      </c>
      <c r="D5" s="9">
        <f t="shared" si="0"/>
        <v>2.3681377825618945E-2</v>
      </c>
      <c r="E5" s="9">
        <f t="shared" si="0"/>
        <v>3.5494880546075087E-2</v>
      </c>
      <c r="F5" s="9">
        <f t="shared" si="0"/>
        <v>4.9025769956002517E-2</v>
      </c>
      <c r="G5" s="9">
        <f t="shared" si="0"/>
        <v>3.7453183520599251E-3</v>
      </c>
      <c r="H5" s="9">
        <f t="shared" si="0"/>
        <v>8.6157380815623207E-3</v>
      </c>
      <c r="I5" s="9">
        <f t="shared" si="0"/>
        <v>2.1213906894519741E-2</v>
      </c>
      <c r="J5" s="9">
        <f t="shared" si="0"/>
        <v>4.1807909604519772E-2</v>
      </c>
      <c r="K5" s="9">
        <f t="shared" si="0"/>
        <v>3.4761018001241463E-2</v>
      </c>
      <c r="L5" s="9">
        <f t="shared" si="0"/>
        <v>1.5415216310293387E-2</v>
      </c>
      <c r="M5" s="9">
        <f t="shared" si="0"/>
        <v>1.7120280948200176E-2</v>
      </c>
      <c r="N5" s="9">
        <f t="shared" si="0"/>
        <v>3.0935251798561152E-2</v>
      </c>
      <c r="O5" s="9">
        <f t="shared" si="0"/>
        <v>2.2200132538104704E-2</v>
      </c>
      <c r="P5" s="9">
        <f t="shared" si="0"/>
        <v>2.1759697256385997E-2</v>
      </c>
      <c r="Q5" s="8">
        <f t="shared" si="0"/>
        <v>1.6775777414075287E-2</v>
      </c>
      <c r="R5" s="8">
        <f t="shared" si="0"/>
        <v>1.0832383124287344E-2</v>
      </c>
      <c r="S5" s="8">
        <f t="shared" si="0"/>
        <v>9.1836734693877559E-3</v>
      </c>
      <c r="T5" s="8">
        <f t="shared" si="0"/>
        <v>2.4875621890547263E-3</v>
      </c>
      <c r="U5" s="13"/>
    </row>
    <row r="6" spans="1:22" x14ac:dyDescent="0.3">
      <c r="A6" s="31" t="s">
        <v>22</v>
      </c>
      <c r="B6" s="1">
        <v>3159</v>
      </c>
      <c r="C6">
        <v>119</v>
      </c>
      <c r="D6" s="1">
        <v>235</v>
      </c>
      <c r="E6" s="1">
        <v>150</v>
      </c>
      <c r="F6" s="1">
        <v>112</v>
      </c>
      <c r="G6" s="1">
        <v>116</v>
      </c>
      <c r="H6" s="1">
        <v>112</v>
      </c>
      <c r="I6" s="1">
        <v>130</v>
      </c>
      <c r="J6" s="1">
        <v>320</v>
      </c>
      <c r="K6" s="1">
        <v>131</v>
      </c>
      <c r="L6" s="1">
        <v>120</v>
      </c>
      <c r="M6" s="1">
        <v>135</v>
      </c>
      <c r="N6" s="1">
        <v>284</v>
      </c>
      <c r="O6" s="1">
        <v>202</v>
      </c>
      <c r="P6" s="1">
        <v>270</v>
      </c>
      <c r="Q6" s="1">
        <v>347</v>
      </c>
      <c r="R6" s="1">
        <v>245</v>
      </c>
      <c r="S6" s="1">
        <v>34</v>
      </c>
      <c r="T6" s="1">
        <v>97</v>
      </c>
      <c r="U6" s="14">
        <v>51.7</v>
      </c>
    </row>
    <row r="7" spans="1:22" x14ac:dyDescent="0.3">
      <c r="A7" s="32" t="s">
        <v>58</v>
      </c>
      <c r="B7" s="9">
        <f t="shared" ref="B7:T7" si="1">B6/B41</f>
        <v>9.1791370042132794E-2</v>
      </c>
      <c r="C7" s="8">
        <f t="shared" si="1"/>
        <v>8.2753824756606392E-2</v>
      </c>
      <c r="D7" s="9">
        <f t="shared" si="1"/>
        <v>0.12648008611410119</v>
      </c>
      <c r="E7" s="9">
        <f t="shared" si="1"/>
        <v>0.10238907849829351</v>
      </c>
      <c r="F7" s="9">
        <f t="shared" si="1"/>
        <v>7.039597737272156E-2</v>
      </c>
      <c r="G7" s="9">
        <f t="shared" si="1"/>
        <v>7.2409488139825215E-2</v>
      </c>
      <c r="H7" s="9">
        <f t="shared" si="1"/>
        <v>6.4330844342331994E-2</v>
      </c>
      <c r="I7" s="9">
        <f t="shared" si="1"/>
        <v>7.6605774896876838E-2</v>
      </c>
      <c r="J7" s="9">
        <f t="shared" si="1"/>
        <v>0.1807909604519774</v>
      </c>
      <c r="K7" s="9">
        <f t="shared" si="1"/>
        <v>8.131595282433271E-2</v>
      </c>
      <c r="L7" s="9">
        <f t="shared" si="1"/>
        <v>5.9671805072103429E-2</v>
      </c>
      <c r="M7" s="9">
        <f t="shared" si="1"/>
        <v>5.9262510974539072E-2</v>
      </c>
      <c r="N7" s="9">
        <f t="shared" si="1"/>
        <v>0.10215827338129496</v>
      </c>
      <c r="O7" s="9">
        <f t="shared" si="1"/>
        <v>6.6931742876076866E-2</v>
      </c>
      <c r="P7" s="9">
        <f t="shared" si="1"/>
        <v>8.5146641438032161E-2</v>
      </c>
      <c r="Q7" s="9">
        <f t="shared" si="1"/>
        <v>0.14198036006546644</v>
      </c>
      <c r="R7" s="9">
        <f t="shared" si="1"/>
        <v>0.13968072976054732</v>
      </c>
      <c r="S7" s="9">
        <f t="shared" si="1"/>
        <v>3.4693877551020408E-2</v>
      </c>
      <c r="T7" s="9">
        <f t="shared" si="1"/>
        <v>8.0431177446102814E-2</v>
      </c>
      <c r="U7" s="14"/>
    </row>
    <row r="8" spans="1:22" x14ac:dyDescent="0.3">
      <c r="A8" s="31" t="s">
        <v>23</v>
      </c>
      <c r="B8">
        <v>2044</v>
      </c>
      <c r="C8" s="1">
        <v>51</v>
      </c>
      <c r="D8" s="1">
        <v>61</v>
      </c>
      <c r="E8" s="1">
        <v>81</v>
      </c>
      <c r="F8" s="1">
        <v>85</v>
      </c>
      <c r="G8" s="1">
        <v>32</v>
      </c>
      <c r="H8" s="1">
        <v>96</v>
      </c>
      <c r="I8" s="1">
        <v>135</v>
      </c>
      <c r="J8" s="1">
        <v>78</v>
      </c>
      <c r="K8" s="1">
        <v>71</v>
      </c>
      <c r="L8" s="1">
        <v>102</v>
      </c>
      <c r="M8" s="1">
        <v>75</v>
      </c>
      <c r="N8" s="1">
        <v>130</v>
      </c>
      <c r="O8" s="1">
        <v>232</v>
      </c>
      <c r="P8" s="1">
        <v>226</v>
      </c>
      <c r="Q8" s="1">
        <v>245</v>
      </c>
      <c r="R8" s="1">
        <v>116</v>
      </c>
      <c r="S8" s="1">
        <v>67</v>
      </c>
      <c r="T8" s="1">
        <v>161</v>
      </c>
      <c r="U8" s="14">
        <v>61</v>
      </c>
    </row>
    <row r="9" spans="1:22" x14ac:dyDescent="0.3">
      <c r="A9" s="32" t="s">
        <v>58</v>
      </c>
      <c r="B9" s="8">
        <f t="shared" ref="B9:T9" si="2">B8/B41</f>
        <v>5.9392706668603808E-2</v>
      </c>
      <c r="C9" s="9">
        <f t="shared" si="2"/>
        <v>3.5465924895688457E-2</v>
      </c>
      <c r="D9" s="9">
        <f t="shared" si="2"/>
        <v>3.2831001076426267E-2</v>
      </c>
      <c r="E9" s="9">
        <f t="shared" si="2"/>
        <v>5.5290102389078499E-2</v>
      </c>
      <c r="F9" s="9">
        <f t="shared" si="2"/>
        <v>5.3425518541797612E-2</v>
      </c>
      <c r="G9" s="9">
        <f t="shared" si="2"/>
        <v>1.9975031210986267E-2</v>
      </c>
      <c r="H9" s="9">
        <f t="shared" si="2"/>
        <v>5.5140723721998852E-2</v>
      </c>
      <c r="I9" s="9">
        <f t="shared" si="2"/>
        <v>7.9552150854449027E-2</v>
      </c>
      <c r="J9" s="9">
        <f t="shared" si="2"/>
        <v>4.4067796610169491E-2</v>
      </c>
      <c r="K9" s="9">
        <f t="shared" si="2"/>
        <v>4.4072004965859717E-2</v>
      </c>
      <c r="L9" s="9">
        <f t="shared" si="2"/>
        <v>5.0721034311287917E-2</v>
      </c>
      <c r="M9" s="9">
        <f t="shared" si="2"/>
        <v>3.2923617208077259E-2</v>
      </c>
      <c r="N9" s="9">
        <f t="shared" si="2"/>
        <v>4.6762589928057555E-2</v>
      </c>
      <c r="O9" s="9">
        <f t="shared" si="2"/>
        <v>7.6872100728959572E-2</v>
      </c>
      <c r="P9" s="9">
        <f t="shared" si="2"/>
        <v>7.1270892462945448E-2</v>
      </c>
      <c r="Q9" s="9">
        <f t="shared" si="2"/>
        <v>0.10024549918166939</v>
      </c>
      <c r="R9" s="9">
        <f t="shared" si="2"/>
        <v>6.6134549600912196E-2</v>
      </c>
      <c r="S9" s="9">
        <f t="shared" si="2"/>
        <v>6.8367346938775511E-2</v>
      </c>
      <c r="T9" s="9">
        <f t="shared" si="2"/>
        <v>0.13349917081260365</v>
      </c>
      <c r="U9" s="14"/>
    </row>
    <row r="10" spans="1:22" x14ac:dyDescent="0.3">
      <c r="A10" s="31" t="s">
        <v>42</v>
      </c>
      <c r="B10">
        <v>717</v>
      </c>
      <c r="C10" s="1">
        <v>33</v>
      </c>
      <c r="D10" s="1">
        <v>76</v>
      </c>
      <c r="E10" s="1">
        <v>46</v>
      </c>
      <c r="F10" s="1">
        <v>30</v>
      </c>
      <c r="G10" s="1">
        <v>7</v>
      </c>
      <c r="H10" s="1">
        <v>43</v>
      </c>
      <c r="I10" s="1">
        <v>28</v>
      </c>
      <c r="J10" s="1">
        <v>17</v>
      </c>
      <c r="K10" s="1">
        <v>28</v>
      </c>
      <c r="L10" s="1">
        <v>45</v>
      </c>
      <c r="M10" s="1">
        <v>45</v>
      </c>
      <c r="N10" s="1">
        <v>43</v>
      </c>
      <c r="O10" s="1">
        <v>30</v>
      </c>
      <c r="P10" s="1">
        <v>44</v>
      </c>
      <c r="Q10" s="1">
        <v>113</v>
      </c>
      <c r="R10" s="1">
        <v>50</v>
      </c>
      <c r="S10" s="1">
        <v>27</v>
      </c>
      <c r="T10" s="1">
        <v>12</v>
      </c>
      <c r="U10" s="14">
        <v>50.8</v>
      </c>
    </row>
    <row r="11" spans="1:22" x14ac:dyDescent="0.3">
      <c r="A11" s="32" t="s">
        <v>58</v>
      </c>
      <c r="B11" s="9">
        <f t="shared" ref="B11:T11" si="3">B10/B41</f>
        <v>2.0833938689524916E-2</v>
      </c>
      <c r="C11" s="9">
        <f t="shared" si="3"/>
        <v>2.294853963838665E-2</v>
      </c>
      <c r="D11" s="9">
        <f t="shared" si="3"/>
        <v>4.0904198062432721E-2</v>
      </c>
      <c r="E11" s="9">
        <f t="shared" si="3"/>
        <v>3.1399317406143344E-2</v>
      </c>
      <c r="F11" s="9">
        <f t="shared" si="3"/>
        <v>1.8856065367693273E-2</v>
      </c>
      <c r="G11" s="9">
        <f t="shared" si="3"/>
        <v>4.3695380774032462E-3</v>
      </c>
      <c r="H11" s="9">
        <f t="shared" si="3"/>
        <v>2.4698449167145319E-2</v>
      </c>
      <c r="I11" s="9">
        <f t="shared" si="3"/>
        <v>1.6499705362404242E-2</v>
      </c>
      <c r="J11" s="9">
        <f t="shared" si="3"/>
        <v>9.6045197740113001E-3</v>
      </c>
      <c r="K11" s="9">
        <f t="shared" si="3"/>
        <v>1.7380509000620731E-2</v>
      </c>
      <c r="L11" s="9">
        <f t="shared" si="3"/>
        <v>2.2376926902038786E-2</v>
      </c>
      <c r="M11" s="9">
        <f t="shared" si="3"/>
        <v>1.9754170324846356E-2</v>
      </c>
      <c r="N11" s="9">
        <f t="shared" si="3"/>
        <v>1.5467625899280576E-2</v>
      </c>
      <c r="O11" s="9">
        <f t="shared" si="3"/>
        <v>9.9403578528827041E-3</v>
      </c>
      <c r="P11" s="9">
        <f t="shared" si="3"/>
        <v>1.3875748975086723E-2</v>
      </c>
      <c r="Q11" s="9">
        <f t="shared" si="3"/>
        <v>4.6235679214402615E-2</v>
      </c>
      <c r="R11" s="9">
        <f t="shared" si="3"/>
        <v>2.8506271379703536E-2</v>
      </c>
      <c r="S11" s="9">
        <f t="shared" si="3"/>
        <v>2.7551020408163266E-2</v>
      </c>
      <c r="T11" s="9">
        <f t="shared" si="3"/>
        <v>9.9502487562189053E-3</v>
      </c>
      <c r="U11" s="14"/>
    </row>
    <row r="12" spans="1:22" x14ac:dyDescent="0.3">
      <c r="A12" s="33" t="s">
        <v>21</v>
      </c>
      <c r="B12" s="1">
        <v>2760</v>
      </c>
      <c r="C12" s="1">
        <v>128</v>
      </c>
      <c r="D12" s="1">
        <v>73</v>
      </c>
      <c r="E12" s="1">
        <v>41</v>
      </c>
      <c r="F12" s="1">
        <v>147</v>
      </c>
      <c r="G12" s="1">
        <v>56</v>
      </c>
      <c r="H12" s="1">
        <v>87</v>
      </c>
      <c r="I12" s="1">
        <v>158</v>
      </c>
      <c r="J12" s="1">
        <v>53</v>
      </c>
      <c r="K12" s="1">
        <v>77</v>
      </c>
      <c r="L12" s="1">
        <v>172</v>
      </c>
      <c r="M12" s="1">
        <v>206</v>
      </c>
      <c r="N12" s="1">
        <v>249</v>
      </c>
      <c r="O12" s="1">
        <v>310</v>
      </c>
      <c r="P12" s="1">
        <v>427</v>
      </c>
      <c r="Q12" s="1">
        <v>200</v>
      </c>
      <c r="R12" s="1">
        <v>89</v>
      </c>
      <c r="S12" s="1">
        <v>101</v>
      </c>
      <c r="T12" s="1">
        <v>186</v>
      </c>
      <c r="U12" s="14">
        <v>59.1</v>
      </c>
    </row>
    <row r="13" spans="1:22" x14ac:dyDescent="0.3">
      <c r="A13" s="32" t="s">
        <v>58</v>
      </c>
      <c r="B13" s="9">
        <f t="shared" ref="B13:T13" si="4">B12/B41</f>
        <v>8.0197588260932734E-2</v>
      </c>
      <c r="C13" s="9">
        <f t="shared" si="4"/>
        <v>8.9012517385257298E-2</v>
      </c>
      <c r="D13" s="9">
        <f t="shared" si="4"/>
        <v>3.9289558665231435E-2</v>
      </c>
      <c r="E13" s="9">
        <f t="shared" si="4"/>
        <v>2.7986348122866895E-2</v>
      </c>
      <c r="F13" s="9">
        <f t="shared" si="4"/>
        <v>9.2394720301697042E-2</v>
      </c>
      <c r="G13" s="9">
        <f t="shared" si="4"/>
        <v>3.495630461922597E-2</v>
      </c>
      <c r="H13" s="9">
        <f t="shared" si="4"/>
        <v>4.9971280873061456E-2</v>
      </c>
      <c r="I13" s="9">
        <f t="shared" si="4"/>
        <v>9.3105480259281087E-2</v>
      </c>
      <c r="J13" s="9">
        <f t="shared" si="4"/>
        <v>2.9943502824858758E-2</v>
      </c>
      <c r="K13" s="9">
        <f t="shared" si="4"/>
        <v>4.7796399751707012E-2</v>
      </c>
      <c r="L13" s="9">
        <f t="shared" si="4"/>
        <v>8.5529587270014917E-2</v>
      </c>
      <c r="M13" s="9">
        <f t="shared" si="4"/>
        <v>9.0430201931518878E-2</v>
      </c>
      <c r="N13" s="9">
        <f t="shared" si="4"/>
        <v>8.9568345323741014E-2</v>
      </c>
      <c r="O13" s="9">
        <f t="shared" si="4"/>
        <v>0.10271703114645461</v>
      </c>
      <c r="P13" s="9">
        <f t="shared" si="4"/>
        <v>0.13465783664459161</v>
      </c>
      <c r="Q13" s="9">
        <f t="shared" si="4"/>
        <v>8.1833060556464818E-2</v>
      </c>
      <c r="R13" s="9">
        <f t="shared" si="4"/>
        <v>5.0741163055872292E-2</v>
      </c>
      <c r="S13" s="9">
        <f t="shared" si="4"/>
        <v>0.10306122448979592</v>
      </c>
      <c r="T13" s="9">
        <f t="shared" si="4"/>
        <v>0.15422885572139303</v>
      </c>
      <c r="U13" s="14"/>
    </row>
    <row r="14" spans="1:22" x14ac:dyDescent="0.3">
      <c r="A14" s="33" t="s">
        <v>43</v>
      </c>
      <c r="B14">
        <v>2288</v>
      </c>
      <c r="C14">
        <v>91</v>
      </c>
      <c r="D14">
        <v>194</v>
      </c>
      <c r="E14">
        <v>141</v>
      </c>
      <c r="F14">
        <v>89</v>
      </c>
      <c r="G14">
        <v>114</v>
      </c>
      <c r="H14">
        <v>166</v>
      </c>
      <c r="I14">
        <v>122</v>
      </c>
      <c r="J14">
        <v>83</v>
      </c>
      <c r="K14">
        <v>240</v>
      </c>
      <c r="L14">
        <v>94</v>
      </c>
      <c r="M14">
        <v>108</v>
      </c>
      <c r="N14">
        <v>117</v>
      </c>
      <c r="O14">
        <v>128</v>
      </c>
      <c r="P14">
        <v>128</v>
      </c>
      <c r="Q14" s="1">
        <v>142</v>
      </c>
      <c r="R14" s="1">
        <v>60</v>
      </c>
      <c r="S14" s="1">
        <v>120</v>
      </c>
      <c r="T14" s="1">
        <v>151</v>
      </c>
      <c r="U14" s="14">
        <v>41.6</v>
      </c>
    </row>
    <row r="15" spans="1:22" x14ac:dyDescent="0.3">
      <c r="A15" s="32" t="s">
        <v>58</v>
      </c>
      <c r="B15" s="8">
        <f t="shared" ref="B15:T15" si="5">B14/B41</f>
        <v>6.6482638384425391E-2</v>
      </c>
      <c r="C15" s="8">
        <f t="shared" si="5"/>
        <v>6.3282336578581358E-2</v>
      </c>
      <c r="D15" s="8">
        <f t="shared" si="5"/>
        <v>0.10441334768568353</v>
      </c>
      <c r="E15" s="8">
        <f t="shared" si="5"/>
        <v>9.6245733788395904E-2</v>
      </c>
      <c r="F15" s="8">
        <f t="shared" si="5"/>
        <v>5.5939660590823378E-2</v>
      </c>
      <c r="G15" s="8">
        <f t="shared" si="5"/>
        <v>7.116104868913857E-2</v>
      </c>
      <c r="H15" s="8">
        <f t="shared" si="5"/>
        <v>9.5347501435956342E-2</v>
      </c>
      <c r="I15" s="8">
        <f t="shared" si="5"/>
        <v>7.1891573364761346E-2</v>
      </c>
      <c r="J15" s="8">
        <f t="shared" si="5"/>
        <v>4.6892655367231639E-2</v>
      </c>
      <c r="K15" s="8">
        <f t="shared" si="5"/>
        <v>0.148975791433892</v>
      </c>
      <c r="L15" s="8">
        <f t="shared" si="5"/>
        <v>4.6742913973147684E-2</v>
      </c>
      <c r="M15" s="8">
        <f t="shared" si="5"/>
        <v>4.7410008779631259E-2</v>
      </c>
      <c r="N15" s="8">
        <f t="shared" si="5"/>
        <v>4.2086330935251798E-2</v>
      </c>
      <c r="O15" s="8">
        <f t="shared" si="5"/>
        <v>4.241219350563287E-2</v>
      </c>
      <c r="P15" s="8">
        <f t="shared" si="5"/>
        <v>4.0365815200252286E-2</v>
      </c>
      <c r="Q15" s="9">
        <f t="shared" si="5"/>
        <v>5.8101472995090019E-2</v>
      </c>
      <c r="R15" s="9">
        <f t="shared" si="5"/>
        <v>3.4207525655644243E-2</v>
      </c>
      <c r="S15" s="9">
        <f t="shared" si="5"/>
        <v>0.12244897959183673</v>
      </c>
      <c r="T15" s="9">
        <f t="shared" si="5"/>
        <v>0.12520729684908791</v>
      </c>
      <c r="U15" s="14"/>
    </row>
    <row r="16" spans="1:22" x14ac:dyDescent="0.3">
      <c r="A16" s="33" t="s">
        <v>44</v>
      </c>
      <c r="B16">
        <v>1882</v>
      </c>
      <c r="C16">
        <v>90</v>
      </c>
      <c r="D16">
        <v>121</v>
      </c>
      <c r="E16">
        <v>92</v>
      </c>
      <c r="F16">
        <v>63</v>
      </c>
      <c r="G16">
        <v>126</v>
      </c>
      <c r="H16">
        <v>93</v>
      </c>
      <c r="I16">
        <v>92</v>
      </c>
      <c r="J16">
        <v>41</v>
      </c>
      <c r="K16">
        <v>85</v>
      </c>
      <c r="L16">
        <v>127</v>
      </c>
      <c r="M16">
        <v>130</v>
      </c>
      <c r="N16">
        <v>230</v>
      </c>
      <c r="O16">
        <v>224</v>
      </c>
      <c r="P16">
        <v>151</v>
      </c>
      <c r="Q16">
        <v>108</v>
      </c>
      <c r="R16">
        <v>75</v>
      </c>
      <c r="S16">
        <v>17</v>
      </c>
      <c r="T16">
        <v>17</v>
      </c>
      <c r="U16" s="12">
        <v>50.7</v>
      </c>
    </row>
    <row r="17" spans="1:21" x14ac:dyDescent="0.3">
      <c r="A17" s="32" t="s">
        <v>58</v>
      </c>
      <c r="B17" s="8">
        <f>B16/B41</f>
        <v>5.4685456922853405E-2</v>
      </c>
      <c r="C17" s="8">
        <f>C16/C41</f>
        <v>6.258692628650904E-2</v>
      </c>
      <c r="D17" s="8">
        <f t="shared" ref="D17:T17" si="6">D14/D41</f>
        <v>0.10441334768568353</v>
      </c>
      <c r="E17" s="8">
        <f t="shared" si="6"/>
        <v>9.6245733788395904E-2</v>
      </c>
      <c r="F17" s="8">
        <f t="shared" si="6"/>
        <v>5.5939660590823378E-2</v>
      </c>
      <c r="G17" s="8">
        <f t="shared" si="6"/>
        <v>7.116104868913857E-2</v>
      </c>
      <c r="H17" s="8">
        <f t="shared" si="6"/>
        <v>9.5347501435956342E-2</v>
      </c>
      <c r="I17" s="8">
        <f t="shared" si="6"/>
        <v>7.1891573364761346E-2</v>
      </c>
      <c r="J17" s="8">
        <f t="shared" si="6"/>
        <v>4.6892655367231639E-2</v>
      </c>
      <c r="K17" s="8">
        <f t="shared" si="6"/>
        <v>0.148975791433892</v>
      </c>
      <c r="L17" s="8">
        <f t="shared" si="6"/>
        <v>4.6742913973147684E-2</v>
      </c>
      <c r="M17" s="8">
        <f t="shared" si="6"/>
        <v>4.7410008779631259E-2</v>
      </c>
      <c r="N17" s="8">
        <f t="shared" si="6"/>
        <v>4.2086330935251798E-2</v>
      </c>
      <c r="O17" s="8">
        <f t="shared" si="6"/>
        <v>4.241219350563287E-2</v>
      </c>
      <c r="P17" s="8">
        <f t="shared" si="6"/>
        <v>4.0365815200252286E-2</v>
      </c>
      <c r="Q17" s="8">
        <f t="shared" si="6"/>
        <v>5.8101472995090019E-2</v>
      </c>
      <c r="R17" s="8">
        <f t="shared" si="6"/>
        <v>3.4207525655644243E-2</v>
      </c>
      <c r="S17" s="8">
        <f t="shared" si="6"/>
        <v>0.12244897959183673</v>
      </c>
      <c r="T17" s="8">
        <f t="shared" si="6"/>
        <v>0.12520729684908791</v>
      </c>
      <c r="U17" s="12"/>
    </row>
    <row r="18" spans="1:21" x14ac:dyDescent="0.3">
      <c r="A18" s="31" t="s">
        <v>45</v>
      </c>
      <c r="B18">
        <v>1257</v>
      </c>
      <c r="C18">
        <v>23</v>
      </c>
      <c r="D18">
        <v>19</v>
      </c>
      <c r="E18">
        <v>69</v>
      </c>
      <c r="F18">
        <v>41</v>
      </c>
      <c r="G18">
        <v>129</v>
      </c>
      <c r="H18">
        <v>60</v>
      </c>
      <c r="I18">
        <v>37</v>
      </c>
      <c r="J18">
        <v>20</v>
      </c>
      <c r="K18">
        <v>87</v>
      </c>
      <c r="L18">
        <v>82</v>
      </c>
      <c r="M18">
        <v>120</v>
      </c>
      <c r="N18">
        <v>127</v>
      </c>
      <c r="O18">
        <v>108</v>
      </c>
      <c r="P18">
        <v>113</v>
      </c>
      <c r="Q18">
        <v>84</v>
      </c>
      <c r="R18">
        <v>56</v>
      </c>
      <c r="S18">
        <v>45</v>
      </c>
      <c r="T18">
        <v>37</v>
      </c>
      <c r="U18" s="12">
        <v>53.1</v>
      </c>
    </row>
    <row r="19" spans="1:21" x14ac:dyDescent="0.3">
      <c r="A19" s="32" t="s">
        <v>58</v>
      </c>
      <c r="B19" s="8">
        <f t="shared" ref="B19:T19" si="7">B18/B41</f>
        <v>3.6524771175359579E-2</v>
      </c>
      <c r="C19" s="8">
        <f t="shared" si="7"/>
        <v>1.5994436717663423E-2</v>
      </c>
      <c r="D19" s="8">
        <f t="shared" si="7"/>
        <v>1.022604951560818E-2</v>
      </c>
      <c r="E19" s="8">
        <f t="shared" si="7"/>
        <v>4.709897610921502E-2</v>
      </c>
      <c r="F19" s="8">
        <f t="shared" si="7"/>
        <v>2.5769956002514142E-2</v>
      </c>
      <c r="G19" s="8">
        <f t="shared" si="7"/>
        <v>8.0524344569288392E-2</v>
      </c>
      <c r="H19" s="8">
        <f t="shared" si="7"/>
        <v>3.4462952326249283E-2</v>
      </c>
      <c r="I19" s="8">
        <f t="shared" si="7"/>
        <v>2.1803182086034177E-2</v>
      </c>
      <c r="J19" s="8">
        <f t="shared" si="7"/>
        <v>1.1299435028248588E-2</v>
      </c>
      <c r="K19" s="8">
        <f t="shared" si="7"/>
        <v>5.4003724394785846E-2</v>
      </c>
      <c r="L19" s="8">
        <f t="shared" si="7"/>
        <v>4.0775733465937346E-2</v>
      </c>
      <c r="M19" s="8">
        <f t="shared" si="7"/>
        <v>5.2677787532923619E-2</v>
      </c>
      <c r="N19" s="8">
        <f t="shared" si="7"/>
        <v>4.568345323741007E-2</v>
      </c>
      <c r="O19" s="8">
        <f t="shared" si="7"/>
        <v>3.5785288270377733E-2</v>
      </c>
      <c r="P19" s="8">
        <f t="shared" si="7"/>
        <v>3.5635446231472724E-2</v>
      </c>
      <c r="Q19" s="8">
        <f t="shared" si="7"/>
        <v>3.4369885433715219E-2</v>
      </c>
      <c r="R19" s="8">
        <f t="shared" si="7"/>
        <v>3.192702394526796E-2</v>
      </c>
      <c r="S19" s="8">
        <f t="shared" si="7"/>
        <v>4.5918367346938778E-2</v>
      </c>
      <c r="T19" s="8">
        <f t="shared" si="7"/>
        <v>3.0679933665008291E-2</v>
      </c>
      <c r="U19" s="12"/>
    </row>
    <row r="20" spans="1:21" x14ac:dyDescent="0.3">
      <c r="A20" s="34" t="s">
        <v>46</v>
      </c>
      <c r="B20">
        <v>2380</v>
      </c>
      <c r="C20">
        <v>225</v>
      </c>
      <c r="D20">
        <v>158</v>
      </c>
      <c r="E20">
        <v>145</v>
      </c>
      <c r="F20">
        <v>77</v>
      </c>
      <c r="G20">
        <v>95</v>
      </c>
      <c r="H20">
        <v>130</v>
      </c>
      <c r="I20">
        <v>176</v>
      </c>
      <c r="J20">
        <v>134</v>
      </c>
      <c r="K20">
        <v>99</v>
      </c>
      <c r="L20">
        <v>200</v>
      </c>
      <c r="M20">
        <v>126</v>
      </c>
      <c r="N20">
        <v>127</v>
      </c>
      <c r="O20">
        <v>124</v>
      </c>
      <c r="P20">
        <v>164</v>
      </c>
      <c r="Q20">
        <v>142</v>
      </c>
      <c r="R20">
        <v>93</v>
      </c>
      <c r="S20">
        <v>91</v>
      </c>
      <c r="T20">
        <v>74</v>
      </c>
      <c r="U20" s="12">
        <v>42.8</v>
      </c>
    </row>
    <row r="21" spans="1:21" x14ac:dyDescent="0.3">
      <c r="A21" s="32" t="s">
        <v>58</v>
      </c>
      <c r="B21" s="8">
        <f t="shared" ref="B21:T21" si="8">B20/B41</f>
        <v>6.9155891326456484E-2</v>
      </c>
      <c r="C21" s="8">
        <f t="shared" si="8"/>
        <v>0.15646731571627259</v>
      </c>
      <c r="D21" s="8">
        <f t="shared" si="8"/>
        <v>8.503767491926803E-2</v>
      </c>
      <c r="E21" s="8">
        <f t="shared" si="8"/>
        <v>9.8976109215017066E-2</v>
      </c>
      <c r="F21" s="8">
        <f t="shared" si="8"/>
        <v>4.8397234443746072E-2</v>
      </c>
      <c r="G21" s="8">
        <f t="shared" si="8"/>
        <v>5.930087390761548E-2</v>
      </c>
      <c r="H21" s="8">
        <f t="shared" si="8"/>
        <v>7.4669730040206772E-2</v>
      </c>
      <c r="I21" s="8">
        <f t="shared" si="8"/>
        <v>0.10371243370654096</v>
      </c>
      <c r="J21" s="8">
        <f t="shared" si="8"/>
        <v>7.5706214689265541E-2</v>
      </c>
      <c r="K21" s="8">
        <f t="shared" si="8"/>
        <v>6.1452513966480445E-2</v>
      </c>
      <c r="L21" s="8">
        <f t="shared" si="8"/>
        <v>9.9453008453505715E-2</v>
      </c>
      <c r="M21" s="8">
        <f t="shared" si="8"/>
        <v>5.5311676909569799E-2</v>
      </c>
      <c r="N21" s="8">
        <f t="shared" si="8"/>
        <v>4.568345323741007E-2</v>
      </c>
      <c r="O21" s="8">
        <f t="shared" si="8"/>
        <v>4.108681245858184E-2</v>
      </c>
      <c r="P21" s="8">
        <f t="shared" si="8"/>
        <v>5.1718700725323245E-2</v>
      </c>
      <c r="Q21" s="8">
        <f t="shared" si="8"/>
        <v>5.8101472995090019E-2</v>
      </c>
      <c r="R21" s="8">
        <f t="shared" si="8"/>
        <v>5.3021664766248575E-2</v>
      </c>
      <c r="S21" s="8">
        <f t="shared" si="8"/>
        <v>9.285714285714286E-2</v>
      </c>
      <c r="T21" s="8">
        <f t="shared" si="8"/>
        <v>6.1359867330016582E-2</v>
      </c>
      <c r="U21" s="12"/>
    </row>
    <row r="22" spans="1:21" x14ac:dyDescent="0.3">
      <c r="A22" s="31" t="s">
        <v>47</v>
      </c>
      <c r="B22">
        <v>11815</v>
      </c>
      <c r="C22">
        <v>392</v>
      </c>
      <c r="D22">
        <v>382</v>
      </c>
      <c r="E22">
        <v>408</v>
      </c>
      <c r="F22">
        <v>880</v>
      </c>
      <c r="G22">
        <v>1084</v>
      </c>
      <c r="H22">
        <v>442</v>
      </c>
      <c r="I22">
        <v>482</v>
      </c>
      <c r="J22">
        <v>387</v>
      </c>
      <c r="K22">
        <v>398</v>
      </c>
      <c r="L22">
        <v>548</v>
      </c>
      <c r="M22">
        <v>620</v>
      </c>
      <c r="N22">
        <v>714</v>
      </c>
      <c r="O22">
        <v>1035</v>
      </c>
      <c r="P22">
        <v>1109</v>
      </c>
      <c r="Q22">
        <v>1101</v>
      </c>
      <c r="R22">
        <v>1043</v>
      </c>
      <c r="S22">
        <v>352</v>
      </c>
      <c r="T22">
        <v>438</v>
      </c>
      <c r="U22" s="12">
        <v>53.5</v>
      </c>
    </row>
    <row r="23" spans="1:21" x14ac:dyDescent="0.3">
      <c r="A23" s="32" t="s">
        <v>58</v>
      </c>
      <c r="B23" s="8">
        <f t="shared" ref="B23:T23" si="9">B22/B41</f>
        <v>0.34330960337062327</v>
      </c>
      <c r="C23" s="8">
        <f t="shared" si="9"/>
        <v>0.27260083449235051</v>
      </c>
      <c r="D23" s="8">
        <f t="shared" si="9"/>
        <v>0.20559741657696448</v>
      </c>
      <c r="E23" s="8">
        <f t="shared" si="9"/>
        <v>0.27849829351535837</v>
      </c>
      <c r="F23" s="8">
        <f t="shared" si="9"/>
        <v>0.55311125078566936</v>
      </c>
      <c r="G23" s="8">
        <f t="shared" si="9"/>
        <v>0.67665418227215979</v>
      </c>
      <c r="H23" s="8">
        <f t="shared" si="9"/>
        <v>0.25387708213670307</v>
      </c>
      <c r="I23" s="8">
        <f t="shared" si="9"/>
        <v>0.28403064230995873</v>
      </c>
      <c r="J23" s="8">
        <f t="shared" si="9"/>
        <v>0.21864406779661016</v>
      </c>
      <c r="K23" s="8">
        <f t="shared" si="9"/>
        <v>0.24705152079453754</v>
      </c>
      <c r="L23" s="8">
        <f t="shared" si="9"/>
        <v>0.27250124316260566</v>
      </c>
      <c r="M23" s="8">
        <f t="shared" si="9"/>
        <v>0.27216856892010538</v>
      </c>
      <c r="N23" s="8">
        <f t="shared" si="9"/>
        <v>0.2568345323741007</v>
      </c>
      <c r="O23" s="8">
        <f t="shared" si="9"/>
        <v>0.34294234592445327</v>
      </c>
      <c r="P23" s="8">
        <f t="shared" si="9"/>
        <v>0.3497319457584358</v>
      </c>
      <c r="Q23" s="8">
        <f t="shared" si="9"/>
        <v>0.45049099836333878</v>
      </c>
      <c r="R23" s="8">
        <f t="shared" si="9"/>
        <v>0.59464082098061577</v>
      </c>
      <c r="S23" s="8">
        <f t="shared" si="9"/>
        <v>0.35918367346938773</v>
      </c>
      <c r="T23" s="8">
        <f t="shared" si="9"/>
        <v>0.36318407960199006</v>
      </c>
      <c r="U23" s="12"/>
    </row>
    <row r="24" spans="1:21" x14ac:dyDescent="0.3">
      <c r="A24" s="34" t="s">
        <v>48</v>
      </c>
      <c r="B24">
        <v>1588</v>
      </c>
      <c r="C24">
        <v>41</v>
      </c>
      <c r="D24">
        <v>29</v>
      </c>
      <c r="E24">
        <v>76</v>
      </c>
      <c r="F24">
        <v>137</v>
      </c>
      <c r="G24">
        <v>76</v>
      </c>
      <c r="H24">
        <v>83</v>
      </c>
      <c r="I24">
        <v>42</v>
      </c>
      <c r="J24">
        <v>92</v>
      </c>
      <c r="K24">
        <v>23</v>
      </c>
      <c r="L24">
        <v>130</v>
      </c>
      <c r="M24">
        <v>138</v>
      </c>
      <c r="N24">
        <v>237</v>
      </c>
      <c r="O24">
        <v>126</v>
      </c>
      <c r="P24">
        <v>106</v>
      </c>
      <c r="Q24">
        <v>80</v>
      </c>
      <c r="R24">
        <v>70</v>
      </c>
      <c r="S24">
        <v>45</v>
      </c>
      <c r="T24">
        <v>57</v>
      </c>
      <c r="U24" s="12">
        <v>54</v>
      </c>
    </row>
    <row r="25" spans="1:21" x14ac:dyDescent="0.3">
      <c r="A25" s="32" t="s">
        <v>58</v>
      </c>
      <c r="B25" s="8">
        <f t="shared" ref="B25:H25" si="10">B24/B41</f>
        <v>4.6142670347232309E-2</v>
      </c>
      <c r="C25" s="8">
        <f t="shared" si="10"/>
        <v>2.851182197496523E-2</v>
      </c>
      <c r="D25" s="8">
        <f t="shared" si="10"/>
        <v>1.5608180839612486E-2</v>
      </c>
      <c r="E25" s="8">
        <f t="shared" si="10"/>
        <v>5.1877133105802047E-2</v>
      </c>
      <c r="F25" s="8">
        <f t="shared" si="10"/>
        <v>8.6109365179132619E-2</v>
      </c>
      <c r="G25" s="8">
        <f t="shared" si="10"/>
        <v>4.7440699126092382E-2</v>
      </c>
      <c r="H25" s="8">
        <f t="shared" si="10"/>
        <v>4.7673750717978171E-2</v>
      </c>
      <c r="I25" s="8">
        <f>9/I41</f>
        <v>5.3034767236299352E-3</v>
      </c>
      <c r="J25" s="8">
        <f t="shared" ref="J25:T25" si="11">J24/J41</f>
        <v>5.19774011299435E-2</v>
      </c>
      <c r="K25" s="8">
        <f t="shared" si="11"/>
        <v>1.4276846679081317E-2</v>
      </c>
      <c r="L25" s="8">
        <f t="shared" si="11"/>
        <v>6.4644455494778721E-2</v>
      </c>
      <c r="M25" s="8">
        <f t="shared" si="11"/>
        <v>6.0579455662862158E-2</v>
      </c>
      <c r="N25" s="8">
        <f t="shared" si="11"/>
        <v>8.5251798561151074E-2</v>
      </c>
      <c r="O25" s="8">
        <f t="shared" si="11"/>
        <v>4.1749502982107355E-2</v>
      </c>
      <c r="P25" s="8">
        <f t="shared" si="11"/>
        <v>3.3427940712708923E-2</v>
      </c>
      <c r="Q25" s="8">
        <f t="shared" si="11"/>
        <v>3.2733224222585927E-2</v>
      </c>
      <c r="R25" s="8">
        <f t="shared" si="11"/>
        <v>3.9908779931584946E-2</v>
      </c>
      <c r="S25" s="8">
        <f t="shared" si="11"/>
        <v>4.5918367346938778E-2</v>
      </c>
      <c r="T25" s="8">
        <f t="shared" si="11"/>
        <v>4.7263681592039801E-2</v>
      </c>
      <c r="U25" s="12"/>
    </row>
    <row r="26" spans="1:21" x14ac:dyDescent="0.3">
      <c r="A26" s="31" t="s">
        <v>49</v>
      </c>
      <c r="B26">
        <v>1552</v>
      </c>
      <c r="C26">
        <v>69</v>
      </c>
      <c r="D26">
        <v>47</v>
      </c>
      <c r="E26">
        <v>112</v>
      </c>
      <c r="F26">
        <v>92</v>
      </c>
      <c r="G26">
        <v>57</v>
      </c>
      <c r="H26">
        <v>86</v>
      </c>
      <c r="I26">
        <v>78</v>
      </c>
      <c r="J26">
        <v>54</v>
      </c>
      <c r="K26">
        <v>62</v>
      </c>
      <c r="L26">
        <v>150</v>
      </c>
      <c r="M26">
        <v>84</v>
      </c>
      <c r="N26">
        <v>115</v>
      </c>
      <c r="O26">
        <v>110</v>
      </c>
      <c r="P26">
        <v>125</v>
      </c>
      <c r="Q26">
        <v>131</v>
      </c>
      <c r="R26">
        <v>78</v>
      </c>
      <c r="S26">
        <v>72</v>
      </c>
      <c r="T26">
        <v>30</v>
      </c>
      <c r="U26" s="12">
        <v>48.7</v>
      </c>
    </row>
    <row r="27" spans="1:21" x14ac:dyDescent="0.3">
      <c r="A27" s="32" t="s">
        <v>58</v>
      </c>
      <c r="B27" s="8">
        <f t="shared" ref="B27:T27" si="12">B26/B41</f>
        <v>4.5096614848176668E-2</v>
      </c>
      <c r="C27" s="8">
        <f t="shared" si="12"/>
        <v>4.7983310152990268E-2</v>
      </c>
      <c r="D27" s="8">
        <f t="shared" si="12"/>
        <v>2.5296017222820238E-2</v>
      </c>
      <c r="E27" s="8">
        <f t="shared" si="12"/>
        <v>7.6450511945392485E-2</v>
      </c>
      <c r="F27" s="8">
        <f t="shared" si="12"/>
        <v>5.7825267127592707E-2</v>
      </c>
      <c r="G27" s="8">
        <f t="shared" si="12"/>
        <v>3.5580524344569285E-2</v>
      </c>
      <c r="H27" s="8">
        <f t="shared" si="12"/>
        <v>4.9396898334290638E-2</v>
      </c>
      <c r="I27" s="8">
        <f t="shared" si="12"/>
        <v>4.5963464938126107E-2</v>
      </c>
      <c r="J27" s="8">
        <f t="shared" si="12"/>
        <v>3.0508474576271188E-2</v>
      </c>
      <c r="K27" s="8">
        <f t="shared" si="12"/>
        <v>3.8485412787088766E-2</v>
      </c>
      <c r="L27" s="8">
        <f t="shared" si="12"/>
        <v>7.4589756340129293E-2</v>
      </c>
      <c r="M27" s="8">
        <f t="shared" si="12"/>
        <v>3.6874451273046532E-2</v>
      </c>
      <c r="N27" s="8">
        <f t="shared" si="12"/>
        <v>4.1366906474820143E-2</v>
      </c>
      <c r="O27" s="8">
        <f t="shared" si="12"/>
        <v>3.6447978793903248E-2</v>
      </c>
      <c r="P27" s="8">
        <f t="shared" si="12"/>
        <v>3.9419741406496372E-2</v>
      </c>
      <c r="Q27" s="8">
        <f t="shared" si="12"/>
        <v>5.3600654664484451E-2</v>
      </c>
      <c r="R27" s="8">
        <f t="shared" si="12"/>
        <v>4.4469783352337512E-2</v>
      </c>
      <c r="S27" s="8">
        <f t="shared" si="12"/>
        <v>7.3469387755102047E-2</v>
      </c>
      <c r="T27" s="8">
        <f t="shared" si="12"/>
        <v>2.4875621890547265E-2</v>
      </c>
      <c r="U27" s="12"/>
    </row>
    <row r="28" spans="1:21" x14ac:dyDescent="0.3">
      <c r="A28" s="34" t="s">
        <v>50</v>
      </c>
      <c r="B28">
        <v>717</v>
      </c>
      <c r="C28">
        <v>11</v>
      </c>
      <c r="D28">
        <v>85</v>
      </c>
      <c r="E28">
        <v>77</v>
      </c>
      <c r="F28">
        <v>61</v>
      </c>
      <c r="G28">
        <v>72</v>
      </c>
      <c r="H28">
        <v>40</v>
      </c>
      <c r="I28">
        <v>23</v>
      </c>
      <c r="J28">
        <v>48</v>
      </c>
      <c r="K28">
        <v>19</v>
      </c>
      <c r="L28">
        <v>38</v>
      </c>
      <c r="M28">
        <v>36</v>
      </c>
      <c r="N28">
        <v>68</v>
      </c>
      <c r="O28">
        <v>48</v>
      </c>
      <c r="P28">
        <v>14</v>
      </c>
      <c r="Q28">
        <v>38</v>
      </c>
      <c r="R28">
        <v>36</v>
      </c>
      <c r="S28">
        <v>2</v>
      </c>
      <c r="T28">
        <v>1</v>
      </c>
      <c r="U28" s="12">
        <v>32.9</v>
      </c>
    </row>
    <row r="29" spans="1:21" x14ac:dyDescent="0.3">
      <c r="A29" s="32" t="s">
        <v>58</v>
      </c>
      <c r="B29" s="8">
        <f t="shared" ref="B29:T29" si="13">B28/B41</f>
        <v>2.0833938689524916E-2</v>
      </c>
      <c r="C29" s="8">
        <f t="shared" si="13"/>
        <v>7.6495132127955496E-3</v>
      </c>
      <c r="D29" s="8">
        <f t="shared" si="13"/>
        <v>4.5748116254036596E-2</v>
      </c>
      <c r="E29" s="8">
        <f t="shared" si="13"/>
        <v>5.2559726962457337E-2</v>
      </c>
      <c r="F29" s="8">
        <f t="shared" si="13"/>
        <v>3.8340666247642992E-2</v>
      </c>
      <c r="G29" s="8">
        <f t="shared" si="13"/>
        <v>4.49438202247191E-2</v>
      </c>
      <c r="H29" s="8">
        <f t="shared" si="13"/>
        <v>2.2975301550832855E-2</v>
      </c>
      <c r="I29" s="8">
        <f t="shared" si="13"/>
        <v>1.3553329404832056E-2</v>
      </c>
      <c r="J29" s="8">
        <f t="shared" si="13"/>
        <v>2.7118644067796609E-2</v>
      </c>
      <c r="K29" s="8">
        <f t="shared" si="13"/>
        <v>1.1793916821849782E-2</v>
      </c>
      <c r="L29" s="8">
        <f t="shared" si="13"/>
        <v>1.8896071606166086E-2</v>
      </c>
      <c r="M29" s="8">
        <f t="shared" si="13"/>
        <v>1.5803336259877086E-2</v>
      </c>
      <c r="N29" s="8">
        <f t="shared" si="13"/>
        <v>2.4460431654676259E-2</v>
      </c>
      <c r="O29" s="8">
        <f t="shared" si="13"/>
        <v>1.5904572564612324E-2</v>
      </c>
      <c r="P29" s="8">
        <f t="shared" si="13"/>
        <v>4.4150110375275938E-3</v>
      </c>
      <c r="Q29" s="8">
        <f t="shared" si="13"/>
        <v>1.5548281505728314E-2</v>
      </c>
      <c r="R29" s="8">
        <f t="shared" si="13"/>
        <v>2.0524515393386546E-2</v>
      </c>
      <c r="S29" s="8">
        <f t="shared" si="13"/>
        <v>2.0408163265306124E-3</v>
      </c>
      <c r="T29" s="8">
        <f t="shared" si="13"/>
        <v>8.2918739635157548E-4</v>
      </c>
      <c r="U29" s="12"/>
    </row>
    <row r="30" spans="1:21" x14ac:dyDescent="0.3">
      <c r="A30" s="31" t="s">
        <v>51</v>
      </c>
      <c r="B30">
        <v>919</v>
      </c>
      <c r="C30">
        <v>25</v>
      </c>
      <c r="D30">
        <v>22</v>
      </c>
      <c r="E30">
        <v>46</v>
      </c>
      <c r="F30">
        <v>56</v>
      </c>
      <c r="G30">
        <v>12</v>
      </c>
      <c r="H30">
        <v>38</v>
      </c>
      <c r="I30">
        <v>85</v>
      </c>
      <c r="J30">
        <v>39</v>
      </c>
      <c r="K30">
        <v>109</v>
      </c>
      <c r="L30">
        <v>56</v>
      </c>
      <c r="M30">
        <v>52</v>
      </c>
      <c r="N30">
        <v>64</v>
      </c>
      <c r="O30">
        <v>36</v>
      </c>
      <c r="P30">
        <v>63</v>
      </c>
      <c r="Q30">
        <v>73</v>
      </c>
      <c r="R30">
        <v>82</v>
      </c>
      <c r="S30">
        <v>48</v>
      </c>
      <c r="T30">
        <v>13</v>
      </c>
      <c r="U30" s="12">
        <v>47.7</v>
      </c>
    </row>
    <row r="31" spans="1:21" x14ac:dyDescent="0.3">
      <c r="A31" s="32" t="s">
        <v>58</v>
      </c>
      <c r="B31" s="8">
        <f t="shared" ref="B31:T31" si="14">B30/B41</f>
        <v>2.6703472323114919E-2</v>
      </c>
      <c r="C31" s="8">
        <f t="shared" si="14"/>
        <v>1.7385257301808066E-2</v>
      </c>
      <c r="D31" s="8">
        <f t="shared" si="14"/>
        <v>1.1840688912809472E-2</v>
      </c>
      <c r="E31" s="8">
        <f t="shared" si="14"/>
        <v>3.1399317406143344E-2</v>
      </c>
      <c r="F31" s="8">
        <f t="shared" si="14"/>
        <v>3.519798868636078E-2</v>
      </c>
      <c r="G31" s="8">
        <f t="shared" si="14"/>
        <v>7.4906367041198503E-3</v>
      </c>
      <c r="H31" s="8">
        <f t="shared" si="14"/>
        <v>2.1826536473291212E-2</v>
      </c>
      <c r="I31" s="8">
        <f t="shared" si="14"/>
        <v>5.0088391278727162E-2</v>
      </c>
      <c r="J31" s="8">
        <f t="shared" si="14"/>
        <v>2.2033898305084745E-2</v>
      </c>
      <c r="K31" s="8">
        <f t="shared" si="14"/>
        <v>6.7659838609559278E-2</v>
      </c>
      <c r="L31" s="8">
        <f t="shared" si="14"/>
        <v>2.7846842366981601E-2</v>
      </c>
      <c r="M31" s="8">
        <f t="shared" si="14"/>
        <v>2.2827041264266899E-2</v>
      </c>
      <c r="N31" s="8">
        <f t="shared" si="14"/>
        <v>2.302158273381295E-2</v>
      </c>
      <c r="O31" s="8">
        <f t="shared" si="14"/>
        <v>1.1928429423459244E-2</v>
      </c>
      <c r="P31" s="8">
        <f t="shared" si="14"/>
        <v>1.9867549668874173E-2</v>
      </c>
      <c r="Q31" s="8">
        <f t="shared" si="14"/>
        <v>2.9869067103109655E-2</v>
      </c>
      <c r="R31" s="8">
        <f t="shared" si="14"/>
        <v>4.6750285062713795E-2</v>
      </c>
      <c r="S31" s="8">
        <f t="shared" si="14"/>
        <v>4.8979591836734691E-2</v>
      </c>
      <c r="T31" s="8">
        <f t="shared" si="14"/>
        <v>1.077943615257048E-2</v>
      </c>
      <c r="U31" s="12"/>
    </row>
    <row r="32" spans="1:21" x14ac:dyDescent="0.3">
      <c r="A32" s="34" t="s">
        <v>52</v>
      </c>
      <c r="B32">
        <v>487</v>
      </c>
      <c r="C32">
        <v>1</v>
      </c>
      <c r="D32">
        <v>7</v>
      </c>
      <c r="E32">
        <v>9</v>
      </c>
      <c r="F32">
        <v>14</v>
      </c>
      <c r="G32">
        <v>6</v>
      </c>
      <c r="H32">
        <v>23</v>
      </c>
      <c r="I32">
        <v>13</v>
      </c>
      <c r="J32">
        <v>5</v>
      </c>
      <c r="K32">
        <v>11</v>
      </c>
      <c r="L32">
        <v>30</v>
      </c>
      <c r="M32">
        <v>22</v>
      </c>
      <c r="N32">
        <v>24</v>
      </c>
      <c r="O32">
        <v>36</v>
      </c>
      <c r="P32">
        <v>62</v>
      </c>
      <c r="Q32">
        <v>65</v>
      </c>
      <c r="R32">
        <v>45</v>
      </c>
      <c r="S32">
        <v>53</v>
      </c>
      <c r="T32">
        <v>61</v>
      </c>
      <c r="U32" s="12">
        <v>67.7</v>
      </c>
    </row>
    <row r="33" spans="1:21" x14ac:dyDescent="0.3">
      <c r="A33" s="32" t="s">
        <v>58</v>
      </c>
      <c r="B33" s="8">
        <f t="shared" ref="B33:T33" si="15">B32/B41</f>
        <v>1.4150806334447189E-2</v>
      </c>
      <c r="C33" s="8">
        <f t="shared" si="15"/>
        <v>6.9541029207232264E-4</v>
      </c>
      <c r="D33" s="8">
        <f t="shared" si="15"/>
        <v>3.7674919268030141E-3</v>
      </c>
      <c r="E33" s="8">
        <f t="shared" si="15"/>
        <v>6.1433447098976105E-3</v>
      </c>
      <c r="F33" s="8">
        <f t="shared" si="15"/>
        <v>8.7994971715901951E-3</v>
      </c>
      <c r="G33" s="8">
        <f t="shared" si="15"/>
        <v>3.7453183520599251E-3</v>
      </c>
      <c r="H33" s="8">
        <f t="shared" si="15"/>
        <v>1.3210798391728892E-2</v>
      </c>
      <c r="I33" s="8">
        <f t="shared" si="15"/>
        <v>7.6605774896876845E-3</v>
      </c>
      <c r="J33" s="8">
        <f t="shared" si="15"/>
        <v>2.8248587570621469E-3</v>
      </c>
      <c r="K33" s="8">
        <f t="shared" si="15"/>
        <v>6.8280571073867161E-3</v>
      </c>
      <c r="L33" s="8">
        <f t="shared" si="15"/>
        <v>1.4917951268025857E-2</v>
      </c>
      <c r="M33" s="8">
        <f t="shared" si="15"/>
        <v>9.6575943810359964E-3</v>
      </c>
      <c r="N33" s="8">
        <f t="shared" si="15"/>
        <v>8.6330935251798559E-3</v>
      </c>
      <c r="O33" s="8">
        <f t="shared" si="15"/>
        <v>1.1928429423459244E-2</v>
      </c>
      <c r="P33" s="8">
        <f t="shared" si="15"/>
        <v>1.9552191737622203E-2</v>
      </c>
      <c r="Q33" s="8">
        <f t="shared" si="15"/>
        <v>2.6595744680851064E-2</v>
      </c>
      <c r="R33" s="8">
        <f t="shared" si="15"/>
        <v>2.565564424173318E-2</v>
      </c>
      <c r="S33" s="8">
        <f t="shared" si="15"/>
        <v>5.4081632653061228E-2</v>
      </c>
      <c r="T33" s="8">
        <f t="shared" si="15"/>
        <v>5.0580431177446102E-2</v>
      </c>
      <c r="U33" s="12"/>
    </row>
    <row r="34" spans="1:21" x14ac:dyDescent="0.3">
      <c r="A34" s="31" t="s">
        <v>53</v>
      </c>
      <c r="B34">
        <v>5044</v>
      </c>
      <c r="C34">
        <v>189</v>
      </c>
      <c r="D34">
        <v>267</v>
      </c>
      <c r="E34">
        <v>127</v>
      </c>
      <c r="F34">
        <v>284</v>
      </c>
      <c r="G34">
        <v>74</v>
      </c>
      <c r="H34">
        <v>249</v>
      </c>
      <c r="I34">
        <v>207</v>
      </c>
      <c r="J34">
        <v>368</v>
      </c>
      <c r="K34">
        <v>181</v>
      </c>
      <c r="L34">
        <v>113</v>
      </c>
      <c r="M34">
        <v>483</v>
      </c>
      <c r="N34">
        <v>402</v>
      </c>
      <c r="O34">
        <v>680</v>
      </c>
      <c r="P34">
        <v>526</v>
      </c>
      <c r="Q34">
        <v>285</v>
      </c>
      <c r="R34">
        <v>273</v>
      </c>
      <c r="S34">
        <v>138</v>
      </c>
      <c r="T34">
        <v>198</v>
      </c>
      <c r="U34" s="12">
        <v>54.5</v>
      </c>
    </row>
    <row r="35" spans="1:21" x14ac:dyDescent="0.3">
      <c r="A35" s="32" t="s">
        <v>58</v>
      </c>
      <c r="B35" s="8">
        <f t="shared" ref="B35:T35" si="16">B34/B41</f>
        <v>0.14656399825657418</v>
      </c>
      <c r="C35" s="8">
        <f t="shared" si="16"/>
        <v>0.13143254520166897</v>
      </c>
      <c r="D35" s="8">
        <f t="shared" si="16"/>
        <v>0.14370290635091496</v>
      </c>
      <c r="E35" s="8">
        <f t="shared" si="16"/>
        <v>8.6689419795221836E-2</v>
      </c>
      <c r="F35" s="8">
        <f t="shared" si="16"/>
        <v>0.17850408548082966</v>
      </c>
      <c r="G35" s="8">
        <f t="shared" si="16"/>
        <v>4.6192259675405745E-2</v>
      </c>
      <c r="H35" s="8">
        <f t="shared" si="16"/>
        <v>0.14302125215393452</v>
      </c>
      <c r="I35" s="8">
        <f t="shared" si="16"/>
        <v>0.12197996464348851</v>
      </c>
      <c r="J35" s="8">
        <f t="shared" si="16"/>
        <v>0.207909604519774</v>
      </c>
      <c r="K35" s="8">
        <f t="shared" si="16"/>
        <v>0.11235257603972688</v>
      </c>
      <c r="L35" s="8">
        <f t="shared" si="16"/>
        <v>5.6190949776230729E-2</v>
      </c>
      <c r="M35" s="8">
        <f t="shared" si="16"/>
        <v>0.21202809482001755</v>
      </c>
      <c r="N35" s="8">
        <f t="shared" si="16"/>
        <v>0.14460431654676259</v>
      </c>
      <c r="O35" s="8">
        <f t="shared" si="16"/>
        <v>0.22531477799867461</v>
      </c>
      <c r="P35" s="8">
        <f t="shared" si="16"/>
        <v>0.16587827183853673</v>
      </c>
      <c r="Q35" s="8">
        <f t="shared" si="16"/>
        <v>0.11661211129296235</v>
      </c>
      <c r="R35" s="8">
        <f t="shared" si="16"/>
        <v>0.15564424173318131</v>
      </c>
      <c r="S35" s="8">
        <f t="shared" si="16"/>
        <v>0.14081632653061224</v>
      </c>
      <c r="T35" s="8">
        <f t="shared" si="16"/>
        <v>0.16417910447761194</v>
      </c>
      <c r="U35" s="12"/>
    </row>
    <row r="36" spans="1:21" x14ac:dyDescent="0.3">
      <c r="A36" s="34" t="s">
        <v>54</v>
      </c>
      <c r="B36">
        <v>862</v>
      </c>
      <c r="C36">
        <v>9</v>
      </c>
      <c r="D36">
        <v>9</v>
      </c>
      <c r="E36">
        <v>50</v>
      </c>
      <c r="F36">
        <v>30</v>
      </c>
      <c r="G36">
        <v>88</v>
      </c>
      <c r="H36">
        <v>11</v>
      </c>
      <c r="I36">
        <v>42</v>
      </c>
      <c r="J36">
        <v>27</v>
      </c>
      <c r="K36">
        <v>26</v>
      </c>
      <c r="L36">
        <v>116</v>
      </c>
      <c r="M36">
        <v>42</v>
      </c>
      <c r="N36">
        <v>45</v>
      </c>
      <c r="O36">
        <v>68</v>
      </c>
      <c r="P36">
        <v>103</v>
      </c>
      <c r="Q36">
        <v>100</v>
      </c>
      <c r="R36">
        <v>47</v>
      </c>
      <c r="S36">
        <v>9</v>
      </c>
      <c r="T36">
        <v>40</v>
      </c>
      <c r="U36" s="12">
        <v>51.7</v>
      </c>
    </row>
    <row r="37" spans="1:21" x14ac:dyDescent="0.3">
      <c r="A37" s="32" t="s">
        <v>58</v>
      </c>
      <c r="B37" s="8">
        <f t="shared" ref="B37:T37" si="17">B36/B41</f>
        <v>2.5047217782943484E-2</v>
      </c>
      <c r="C37" s="8">
        <f t="shared" si="17"/>
        <v>6.2586926286509036E-3</v>
      </c>
      <c r="D37" s="8">
        <f t="shared" si="17"/>
        <v>4.8439181916038751E-3</v>
      </c>
      <c r="E37" s="8">
        <f t="shared" si="17"/>
        <v>3.4129692832764506E-2</v>
      </c>
      <c r="F37" s="8">
        <f t="shared" si="17"/>
        <v>1.8856065367693273E-2</v>
      </c>
      <c r="G37" s="8">
        <f t="shared" si="17"/>
        <v>5.4931335830212237E-2</v>
      </c>
      <c r="H37" s="8">
        <f t="shared" si="17"/>
        <v>6.3182079264790351E-3</v>
      </c>
      <c r="I37" s="8">
        <f t="shared" si="17"/>
        <v>2.4749558043606363E-2</v>
      </c>
      <c r="J37" s="8">
        <f t="shared" si="17"/>
        <v>1.5254237288135594E-2</v>
      </c>
      <c r="K37" s="8">
        <f t="shared" si="17"/>
        <v>1.6139044072004966E-2</v>
      </c>
      <c r="L37" s="8">
        <f t="shared" si="17"/>
        <v>5.7682744903033316E-2</v>
      </c>
      <c r="M37" s="8">
        <f t="shared" si="17"/>
        <v>1.8437225636523266E-2</v>
      </c>
      <c r="N37" s="8">
        <f t="shared" si="17"/>
        <v>1.618705035971223E-2</v>
      </c>
      <c r="O37" s="8">
        <f t="shared" si="17"/>
        <v>2.2531477799867462E-2</v>
      </c>
      <c r="P37" s="8">
        <f t="shared" si="17"/>
        <v>3.2481866918953009E-2</v>
      </c>
      <c r="Q37" s="8">
        <f t="shared" si="17"/>
        <v>4.0916530278232409E-2</v>
      </c>
      <c r="R37" s="8">
        <f t="shared" si="17"/>
        <v>2.6795895096921322E-2</v>
      </c>
      <c r="S37" s="8">
        <f t="shared" si="17"/>
        <v>9.1836734693877559E-3</v>
      </c>
      <c r="T37" s="8">
        <f t="shared" si="17"/>
        <v>3.316749585406302E-2</v>
      </c>
      <c r="U37" s="12"/>
    </row>
    <row r="38" spans="1:21" x14ac:dyDescent="0.3">
      <c r="A38" s="31" t="s">
        <v>55</v>
      </c>
      <c r="B38">
        <v>2165</v>
      </c>
      <c r="C38">
        <v>132</v>
      </c>
      <c r="D38">
        <v>180</v>
      </c>
      <c r="E38">
        <v>75</v>
      </c>
      <c r="F38">
        <v>85</v>
      </c>
      <c r="G38">
        <v>40</v>
      </c>
      <c r="H38">
        <v>115</v>
      </c>
      <c r="I38">
        <v>105</v>
      </c>
      <c r="J38">
        <v>170</v>
      </c>
      <c r="K38">
        <v>110</v>
      </c>
      <c r="L38">
        <v>180</v>
      </c>
      <c r="M38">
        <v>160</v>
      </c>
      <c r="N38">
        <v>155</v>
      </c>
      <c r="O38">
        <v>220</v>
      </c>
      <c r="P38">
        <v>185</v>
      </c>
      <c r="Q38">
        <v>93</v>
      </c>
      <c r="R38">
        <v>56</v>
      </c>
      <c r="S38">
        <v>53</v>
      </c>
      <c r="T38">
        <v>51</v>
      </c>
      <c r="U38" s="12">
        <v>47.8</v>
      </c>
    </row>
    <row r="39" spans="1:21" x14ac:dyDescent="0.3">
      <c r="A39" s="35" t="s">
        <v>58</v>
      </c>
      <c r="B39" s="8">
        <f t="shared" ref="B39:T39" si="18">B38/B41</f>
        <v>6.290861542931861E-2</v>
      </c>
      <c r="C39" s="8">
        <f t="shared" si="18"/>
        <v>9.1794158553546598E-2</v>
      </c>
      <c r="D39" s="8">
        <f t="shared" si="18"/>
        <v>9.6878363832077499E-2</v>
      </c>
      <c r="E39" s="8">
        <f t="shared" si="18"/>
        <v>5.1194539249146756E-2</v>
      </c>
      <c r="F39" s="8">
        <f t="shared" si="18"/>
        <v>5.3425518541797612E-2</v>
      </c>
      <c r="G39" s="8">
        <f t="shared" si="18"/>
        <v>2.4968789013732832E-2</v>
      </c>
      <c r="H39" s="8">
        <f t="shared" si="18"/>
        <v>6.6053991958644462E-2</v>
      </c>
      <c r="I39" s="8">
        <f t="shared" si="18"/>
        <v>6.1873895109015913E-2</v>
      </c>
      <c r="J39" s="8">
        <f t="shared" si="18"/>
        <v>9.6045197740112997E-2</v>
      </c>
      <c r="K39" s="8">
        <f t="shared" si="18"/>
        <v>6.8280571073867161E-2</v>
      </c>
      <c r="L39" s="8">
        <f t="shared" si="18"/>
        <v>8.9507707608155143E-2</v>
      </c>
      <c r="M39" s="8">
        <f t="shared" si="18"/>
        <v>7.0237050043898158E-2</v>
      </c>
      <c r="N39" s="8">
        <f t="shared" si="18"/>
        <v>5.5755395683453238E-2</v>
      </c>
      <c r="O39" s="8">
        <f t="shared" si="18"/>
        <v>7.2895957587806495E-2</v>
      </c>
      <c r="P39" s="8">
        <f t="shared" si="18"/>
        <v>5.8341217281614635E-2</v>
      </c>
      <c r="Q39" s="8">
        <f t="shared" si="18"/>
        <v>3.8052373158756141E-2</v>
      </c>
      <c r="R39" s="8">
        <f t="shared" si="18"/>
        <v>3.192702394526796E-2</v>
      </c>
      <c r="S39" s="8">
        <f t="shared" si="18"/>
        <v>5.4081632653061228E-2</v>
      </c>
      <c r="T39" s="8">
        <f t="shared" si="18"/>
        <v>4.228855721393035E-2</v>
      </c>
      <c r="U39" s="12"/>
    </row>
    <row r="40" spans="1:21" x14ac:dyDescent="0.3">
      <c r="A40" s="35" t="s">
        <v>56</v>
      </c>
      <c r="B40">
        <v>3715</v>
      </c>
      <c r="C40">
        <v>143</v>
      </c>
      <c r="D40">
        <v>231</v>
      </c>
      <c r="E40">
        <v>75</v>
      </c>
      <c r="F40">
        <v>110</v>
      </c>
      <c r="G40">
        <v>478</v>
      </c>
      <c r="H40">
        <v>292</v>
      </c>
      <c r="I40">
        <v>183</v>
      </c>
      <c r="J40">
        <v>147</v>
      </c>
      <c r="K40">
        <v>167</v>
      </c>
      <c r="L40">
        <v>221</v>
      </c>
      <c r="M40">
        <v>269</v>
      </c>
      <c r="N40">
        <v>275</v>
      </c>
      <c r="O40">
        <v>262</v>
      </c>
      <c r="P40">
        <v>389</v>
      </c>
      <c r="Q40">
        <v>150</v>
      </c>
      <c r="R40">
        <v>261</v>
      </c>
      <c r="S40">
        <v>46</v>
      </c>
      <c r="T40">
        <v>16</v>
      </c>
      <c r="U40" s="12">
        <v>45.6</v>
      </c>
    </row>
    <row r="41" spans="1:21" x14ac:dyDescent="0.3">
      <c r="A41" s="34" t="s">
        <v>57</v>
      </c>
      <c r="B41">
        <v>34415</v>
      </c>
      <c r="C41">
        <v>1438</v>
      </c>
      <c r="D41">
        <v>1858</v>
      </c>
      <c r="E41">
        <v>1465</v>
      </c>
      <c r="F41">
        <v>1591</v>
      </c>
      <c r="G41">
        <v>1602</v>
      </c>
      <c r="H41">
        <v>1741</v>
      </c>
      <c r="I41">
        <v>1697</v>
      </c>
      <c r="J41">
        <v>1770</v>
      </c>
      <c r="K41">
        <v>1611</v>
      </c>
      <c r="L41">
        <v>2011</v>
      </c>
      <c r="M41">
        <v>2278</v>
      </c>
      <c r="N41">
        <v>2780</v>
      </c>
      <c r="O41">
        <v>3018</v>
      </c>
      <c r="P41">
        <v>3171</v>
      </c>
      <c r="Q41">
        <v>2444</v>
      </c>
      <c r="R41">
        <v>1754</v>
      </c>
      <c r="S41">
        <v>980</v>
      </c>
      <c r="T41">
        <v>1206</v>
      </c>
      <c r="U41" s="12">
        <v>51.2</v>
      </c>
    </row>
  </sheetData>
  <mergeCells count="1">
    <mergeCell ref="A1:U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m / J V N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6 b 8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m / J V C i K R 7 g O A A A A E Q A A A B M A H A B G b 3 J t d W x h c y 9 T Z W N 0 a W 9 u M S 5 t I K I Y A C i g F A A A A A A A A A A A A A A A A A A A A A A A A A A A A C t O T S 7 J z M 9 T C I b Q h t Y A U E s B A i 0 A F A A C A A g A e m / J V N H d V o y m A A A A + A A A A B I A A A A A A A A A A A A A A A A A A A A A A E N v b m Z p Z y 9 Q Y W N r Y W d l L n h t b F B L A Q I t A B Q A A g A I A H p v y V Q P y u m r p A A A A O k A A A A T A A A A A A A A A A A A A A A A A P I A A A B b Q 2 9 u d G V u d F 9 U e X B l c 1 0 u e G 1 s U E s B A i 0 A F A A C A A g A e m / J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k w s b W 2 N p F C l w m W q m j L p r 0 A A A A A A g A A A A A A E G Y A A A A B A A A g A A A A h x t i M M C m f / M o Z h s x p l 1 P L W c 7 Q j n 1 y w 9 O T W 5 O g 5 d q Z V Q A A A A A D o A A A A A C A A A g A A A A 3 h D D B j q j t y u I v U G t 1 3 5 T f O c C K 0 v i d v Z K S M m h g z M k z e x Q A A A A k n q 0 k m R 1 e + b T X l 5 k 9 T X F Q n o Q K N u s c 9 X 8 i j q 4 4 3 V q c B g c d C 1 1 F J 8 P A f N d l E p 4 Q t C l h R + 8 a g H n A a W m N v M n b W T m W a j B p O L U p g y 9 3 1 / 2 z F n / + O h A A A A A u Y 7 t n 2 c Z R i Q + S I K G 6 L j z b R V N c V R / T 5 L j i z V t / K y H 1 N 8 H i t Y M z r o W p q 3 c z G V O H L s b H x C M b w 4 a L v 6 S N n G v U H f a t g = = < / D a t a M a s h u p > 
</file>

<file path=customXml/itemProps1.xml><?xml version="1.0" encoding="utf-8"?>
<ds:datastoreItem xmlns:ds="http://schemas.openxmlformats.org/officeDocument/2006/customXml" ds:itemID="{80CC7CF2-88FD-4F55-BC8B-C1F993CB5D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 1</vt:lpstr>
      <vt:lpstr>Format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2022-06-09T15:02:20Z</dcterms:created>
  <dcterms:modified xsi:type="dcterms:W3CDTF">2022-07-28T13:13:30Z</dcterms:modified>
</cp:coreProperties>
</file>