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LCRPC\RPC\TwinVillageBizData\Data Package\"/>
    </mc:Choice>
  </mc:AlternateContent>
  <bookViews>
    <workbookView xWindow="0" yWindow="0" windowWidth="21570" windowHeight="80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38" i="1"/>
  <c r="I32" i="1"/>
  <c r="I26" i="1"/>
  <c r="I20" i="1"/>
  <c r="I14" i="1"/>
  <c r="I8" i="1"/>
  <c r="H38" i="1"/>
  <c r="H32" i="1"/>
  <c r="H26" i="1"/>
  <c r="H20" i="1"/>
  <c r="H14" i="1"/>
  <c r="H8" i="1"/>
  <c r="F38" i="1"/>
  <c r="F32" i="1"/>
  <c r="F26" i="1"/>
  <c r="F14" i="1"/>
  <c r="F8" i="1"/>
</calcChain>
</file>

<file path=xl/sharedStrings.xml><?xml version="1.0" encoding="utf-8"?>
<sst xmlns="http://schemas.openxmlformats.org/spreadsheetml/2006/main" count="177" uniqueCount="25">
  <si>
    <t>2016</t>
  </si>
  <si>
    <t>Bristol</t>
  </si>
  <si>
    <t>Lincoln Cty</t>
  </si>
  <si>
    <t>Total, All Industries</t>
  </si>
  <si>
    <t>Total</t>
  </si>
  <si>
    <t>Damariscotta</t>
  </si>
  <si>
    <t>Newcastle</t>
  </si>
  <si>
    <t>Nobleboro</t>
  </si>
  <si>
    <t>South Bristol</t>
  </si>
  <si>
    <t>Year</t>
  </si>
  <si>
    <t>Area Name</t>
  </si>
  <si>
    <t>Town County</t>
  </si>
  <si>
    <t>NAICS Title</t>
  </si>
  <si>
    <t>Ownership</t>
  </si>
  <si>
    <t>Establishments</t>
  </si>
  <si>
    <t>Average Employment</t>
  </si>
  <si>
    <t>Total Wages</t>
  </si>
  <si>
    <t>Average Weekly Wage</t>
  </si>
  <si>
    <t>2015</t>
  </si>
  <si>
    <t>2014</t>
  </si>
  <si>
    <t>2013</t>
  </si>
  <si>
    <t>2012</t>
  </si>
  <si>
    <t>2011</t>
  </si>
  <si>
    <t>Twin Village Area</t>
  </si>
  <si>
    <t xml:space="preserve">*Source: Maine Department of Labor, Center for Workforce Research and Information (CWRI)  - 2016 Annual Totals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</si>
</sst>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64" fontId="0" fillId="0" borderId="0" xfId="1" applyNumberFormat="1" applyFont="1"/>
    <xf numFmtId="165" fontId="0" fillId="0" borderId="0" xfId="0" applyNumberFormat="1"/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164" fontId="2" fillId="0" borderId="0" xfId="1" applyNumberFormat="1" applyFont="1"/>
    <xf numFmtId="166" fontId="0" fillId="0" borderId="0" xfId="0" applyNumberFormat="1"/>
    <xf numFmtId="166" fontId="2" fillId="0" borderId="0" xfId="0" applyNumberFormat="1" applyFont="1"/>
    <xf numFmtId="1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Trends: Average Weekly Wage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Sheet1!$O$18</c:f>
              <c:strCache>
                <c:ptCount val="1"/>
                <c:pt idx="0">
                  <c:v>Average Weekly Wage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Sheet1!$K$19:$K$24</c:f>
              <c:numCache>
                <c:formatCode>General</c:formatCode>
                <c:ptCount val="6"/>
                <c:pt idx="0">
                  <c:v>2016</c:v>
                </c:pt>
                <c:pt idx="1">
                  <c:v>2015</c:v>
                </c:pt>
                <c:pt idx="2">
                  <c:v>2014</c:v>
                </c:pt>
                <c:pt idx="3">
                  <c:v>2013</c:v>
                </c:pt>
                <c:pt idx="4">
                  <c:v>2012</c:v>
                </c:pt>
                <c:pt idx="5">
                  <c:v>2011</c:v>
                </c:pt>
              </c:numCache>
            </c:numRef>
          </c:xVal>
          <c:yVal>
            <c:numRef>
              <c:f>Sheet1!$O$19:$O$24</c:f>
              <c:numCache>
                <c:formatCode>"$"#,##0.00</c:formatCode>
                <c:ptCount val="6"/>
                <c:pt idx="0">
                  <c:v>681.6</c:v>
                </c:pt>
                <c:pt idx="1">
                  <c:v>631.6</c:v>
                </c:pt>
                <c:pt idx="2" formatCode="&quot;$&quot;#,##0">
                  <c:v>600.4</c:v>
                </c:pt>
                <c:pt idx="3" formatCode="&quot;$&quot;#,##0">
                  <c:v>574.4</c:v>
                </c:pt>
                <c:pt idx="4" formatCode="&quot;$&quot;#,##0">
                  <c:v>566.79999999999995</c:v>
                </c:pt>
                <c:pt idx="5" formatCode="&quot;$&quot;#,##0">
                  <c:v>562.79999999999995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8B-4A33-80C9-F28CE6698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7492056"/>
        <c:axId val="647492384"/>
      </c:scatterChart>
      <c:valAx>
        <c:axId val="647492056"/>
        <c:scaling>
          <c:orientation val="minMax"/>
          <c:max val="2016"/>
          <c:min val="201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7492384"/>
        <c:crosses val="autoZero"/>
        <c:crossBetween val="midCat"/>
        <c:majorUnit val="1"/>
      </c:valAx>
      <c:valAx>
        <c:axId val="647492384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74920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Trends: Twin Village Business Establishments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367893242593683E-2"/>
          <c:y val="0.10120565964804899"/>
          <c:w val="0.87728735489091536"/>
          <c:h val="0.78559955427031747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Sheet1!$M$18</c:f>
              <c:strCache>
                <c:ptCount val="1"/>
                <c:pt idx="0">
                  <c:v>Establishments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Sheet1!$K$19:$K$24</c:f>
              <c:numCache>
                <c:formatCode>General</c:formatCode>
                <c:ptCount val="6"/>
                <c:pt idx="0">
                  <c:v>2016</c:v>
                </c:pt>
                <c:pt idx="1">
                  <c:v>2015</c:v>
                </c:pt>
                <c:pt idx="2">
                  <c:v>2014</c:v>
                </c:pt>
                <c:pt idx="3">
                  <c:v>2013</c:v>
                </c:pt>
                <c:pt idx="4">
                  <c:v>2012</c:v>
                </c:pt>
                <c:pt idx="5">
                  <c:v>2011</c:v>
                </c:pt>
              </c:numCache>
            </c:numRef>
          </c:xVal>
          <c:yVal>
            <c:numRef>
              <c:f>Sheet1!$M$19:$M$24</c:f>
              <c:numCache>
                <c:formatCode>General</c:formatCode>
                <c:ptCount val="6"/>
                <c:pt idx="0">
                  <c:v>561</c:v>
                </c:pt>
                <c:pt idx="1">
                  <c:v>535</c:v>
                </c:pt>
                <c:pt idx="2" formatCode="_(* #,##0_);_(* \(#,##0\);_(* &quot;-&quot;??_);_(@_)">
                  <c:v>514</c:v>
                </c:pt>
                <c:pt idx="3" formatCode="_(* #,##0_);_(* \(#,##0\);_(* &quot;-&quot;??_);_(@_)">
                  <c:v>516</c:v>
                </c:pt>
                <c:pt idx="4" formatCode="_(* #,##0_);_(* \(#,##0\);_(* &quot;-&quot;??_);_(@_)">
                  <c:v>528</c:v>
                </c:pt>
                <c:pt idx="5" formatCode="_(* #,##0_);_(* \(#,##0\);_(* &quot;-&quot;??_);_(@_)">
                  <c:v>542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D3-492E-A2C8-FB5271CFE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4029672"/>
        <c:axId val="640577504"/>
      </c:scatterChart>
      <c:valAx>
        <c:axId val="654029672"/>
        <c:scaling>
          <c:orientation val="minMax"/>
          <c:max val="2016"/>
          <c:min val="201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 i="0" baseline="0">
                    <a:solidFill>
                      <a:schemeClr val="tx1"/>
                    </a:solidFill>
                  </a:rPr>
                  <a:t>Year</a:t>
                </a:r>
              </a:p>
            </c:rich>
          </c:tx>
          <c:layout>
            <c:manualLayout>
              <c:xMode val="edge"/>
              <c:yMode val="edge"/>
              <c:x val="0.51142261367526676"/>
              <c:y val="0.935648370211875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577504"/>
        <c:crosses val="autoZero"/>
        <c:crossBetween val="midCat"/>
        <c:majorUnit val="1"/>
      </c:valAx>
      <c:valAx>
        <c:axId val="64057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 i="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Number of Establishments</a:t>
                </a:r>
              </a:p>
            </c:rich>
          </c:tx>
          <c:layout>
            <c:manualLayout>
              <c:xMode val="edge"/>
              <c:yMode val="edge"/>
              <c:x val="1.2296881862099254E-2"/>
              <c:y val="0.348380730337100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40296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Trends: Twin Village Area Total Wages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Sheet1!$N$18</c:f>
              <c:strCache>
                <c:ptCount val="1"/>
                <c:pt idx="0">
                  <c:v>Total Wages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Sheet1!$K$19:$K$24</c:f>
              <c:numCache>
                <c:formatCode>General</c:formatCode>
                <c:ptCount val="6"/>
                <c:pt idx="0">
                  <c:v>2016</c:v>
                </c:pt>
                <c:pt idx="1">
                  <c:v>2015</c:v>
                </c:pt>
                <c:pt idx="2">
                  <c:v>2014</c:v>
                </c:pt>
                <c:pt idx="3">
                  <c:v>2013</c:v>
                </c:pt>
                <c:pt idx="4">
                  <c:v>2012</c:v>
                </c:pt>
                <c:pt idx="5">
                  <c:v>2011</c:v>
                </c:pt>
              </c:numCache>
            </c:numRef>
          </c:xVal>
          <c:yVal>
            <c:numRef>
              <c:f>Sheet1!$N$19:$N$24</c:f>
              <c:numCache>
                <c:formatCode>"$"#,##0.00</c:formatCode>
                <c:ptCount val="6"/>
                <c:pt idx="0">
                  <c:v>159328686</c:v>
                </c:pt>
                <c:pt idx="1">
                  <c:v>139622056</c:v>
                </c:pt>
                <c:pt idx="2" formatCode="&quot;$&quot;#,##0">
                  <c:v>132186970</c:v>
                </c:pt>
                <c:pt idx="3" formatCode="&quot;$&quot;#,##0">
                  <c:v>126977085</c:v>
                </c:pt>
                <c:pt idx="4" formatCode="&quot;$&quot;#,##0">
                  <c:v>122984785</c:v>
                </c:pt>
                <c:pt idx="5" formatCode="&quot;$&quot;#,##0">
                  <c:v>119808907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610-4550-8A4B-A40D74395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1034808"/>
        <c:axId val="605023120"/>
      </c:scatterChart>
      <c:valAx>
        <c:axId val="651034808"/>
        <c:scaling>
          <c:orientation val="minMax"/>
          <c:max val="2016"/>
          <c:min val="201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 i="0" baseline="0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5023120"/>
        <c:crosses val="autoZero"/>
        <c:crossBetween val="midCat"/>
        <c:majorUnit val="1"/>
      </c:valAx>
      <c:valAx>
        <c:axId val="605023120"/>
        <c:scaling>
          <c:orientation val="minMax"/>
          <c:min val="1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 i="0" baseline="0"/>
                  <a:t>Total Wages</a:t>
                </a:r>
              </a:p>
            </c:rich>
          </c:tx>
          <c:layout>
            <c:manualLayout>
              <c:xMode val="edge"/>
              <c:yMode val="edge"/>
              <c:x val="1.2668250197941409E-2"/>
              <c:y val="0.432958620475981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10348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65</xdr:row>
      <xdr:rowOff>180974</xdr:rowOff>
    </xdr:from>
    <xdr:to>
      <xdr:col>6</xdr:col>
      <xdr:colOff>123825</xdr:colOff>
      <xdr:row>82</xdr:row>
      <xdr:rowOff>171449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666750</xdr:colOff>
      <xdr:row>46</xdr:row>
      <xdr:rowOff>9526</xdr:rowOff>
    </xdr:from>
    <xdr:to>
      <xdr:col>12</xdr:col>
      <xdr:colOff>962026</xdr:colOff>
      <xdr:row>64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476250</xdr:colOff>
      <xdr:row>46</xdr:row>
      <xdr:rowOff>47626</xdr:rowOff>
    </xdr:from>
    <xdr:to>
      <xdr:col>6</xdr:col>
      <xdr:colOff>152400</xdr:colOff>
      <xdr:row>64</xdr:row>
      <xdr:rowOff>104776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abSelected="1" zoomScaleNormal="100" workbookViewId="0">
      <selection activeCell="N33" sqref="N33"/>
    </sheetView>
  </sheetViews>
  <sheetFormatPr defaultRowHeight="15" x14ac:dyDescent="0.25"/>
  <cols>
    <col min="1" max="1" width="9" customWidth="1"/>
    <col min="2" max="2" width="16.42578125" customWidth="1"/>
    <col min="3" max="3" width="24.5703125" customWidth="1"/>
    <col min="4" max="4" width="23.28515625" customWidth="1"/>
    <col min="5" max="5" width="18.42578125" customWidth="1"/>
    <col min="6" max="6" width="15.7109375" customWidth="1"/>
    <col min="7" max="7" width="22.7109375" customWidth="1"/>
    <col min="8" max="8" width="17" customWidth="1"/>
    <col min="9" max="9" width="22.28515625" customWidth="1"/>
    <col min="12" max="12" width="9.140625" customWidth="1"/>
    <col min="13" max="13" width="17.5703125" customWidth="1"/>
    <col min="14" max="14" width="20" customWidth="1"/>
    <col min="15" max="15" width="21.85546875" customWidth="1"/>
  </cols>
  <sheetData>
    <row r="1" spans="1:9" ht="15" customHeight="1" x14ac:dyDescent="0.25"/>
    <row r="2" spans="1:9" ht="15" customHeight="1" x14ac:dyDescent="0.25">
      <c r="A2" s="3" t="s">
        <v>9</v>
      </c>
      <c r="B2" s="3" t="s">
        <v>10</v>
      </c>
      <c r="C2" s="3" t="s">
        <v>11</v>
      </c>
      <c r="D2" s="3" t="s">
        <v>12</v>
      </c>
      <c r="E2" s="3" t="s">
        <v>13</v>
      </c>
      <c r="F2" s="6" t="s">
        <v>14</v>
      </c>
      <c r="G2" s="6" t="s">
        <v>15</v>
      </c>
      <c r="H2" s="5" t="s">
        <v>16</v>
      </c>
      <c r="I2" s="5" t="s">
        <v>17</v>
      </c>
    </row>
    <row r="3" spans="1:9" ht="15" customHeight="1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>
        <v>143</v>
      </c>
      <c r="G3">
        <v>600</v>
      </c>
      <c r="H3" s="7">
        <v>19796563</v>
      </c>
      <c r="I3" s="7">
        <v>635</v>
      </c>
    </row>
    <row r="4" spans="1:9" ht="15" customHeight="1" x14ac:dyDescent="0.25">
      <c r="A4" t="s">
        <v>0</v>
      </c>
      <c r="B4" t="s">
        <v>5</v>
      </c>
      <c r="C4" t="s">
        <v>2</v>
      </c>
      <c r="D4" t="s">
        <v>3</v>
      </c>
      <c r="E4" t="s">
        <v>4</v>
      </c>
      <c r="F4">
        <v>217</v>
      </c>
      <c r="G4">
        <v>2681</v>
      </c>
      <c r="H4" s="7">
        <v>95550866</v>
      </c>
      <c r="I4" s="7">
        <v>686</v>
      </c>
    </row>
    <row r="5" spans="1:9" ht="15" customHeight="1" x14ac:dyDescent="0.25">
      <c r="A5" t="s">
        <v>0</v>
      </c>
      <c r="B5" t="s">
        <v>6</v>
      </c>
      <c r="C5" t="s">
        <v>2</v>
      </c>
      <c r="D5" t="s">
        <v>3</v>
      </c>
      <c r="E5" t="s">
        <v>4</v>
      </c>
      <c r="F5">
        <v>93</v>
      </c>
      <c r="G5">
        <v>710</v>
      </c>
      <c r="H5" s="7">
        <v>24351754</v>
      </c>
      <c r="I5" s="7">
        <v>660</v>
      </c>
    </row>
    <row r="6" spans="1:9" ht="15" customHeight="1" x14ac:dyDescent="0.25">
      <c r="A6" t="s">
        <v>0</v>
      </c>
      <c r="B6" t="s">
        <v>7</v>
      </c>
      <c r="C6" t="s">
        <v>2</v>
      </c>
      <c r="D6" t="s">
        <v>3</v>
      </c>
      <c r="E6" t="s">
        <v>4</v>
      </c>
      <c r="F6">
        <v>65</v>
      </c>
      <c r="G6">
        <v>358</v>
      </c>
      <c r="H6" s="7">
        <v>14555839</v>
      </c>
      <c r="I6" s="7">
        <v>782</v>
      </c>
    </row>
    <row r="7" spans="1:9" ht="15" customHeight="1" x14ac:dyDescent="0.25">
      <c r="A7" t="s">
        <v>0</v>
      </c>
      <c r="B7" t="s">
        <v>8</v>
      </c>
      <c r="C7" t="s">
        <v>2</v>
      </c>
      <c r="D7" t="s">
        <v>3</v>
      </c>
      <c r="E7" t="s">
        <v>4</v>
      </c>
      <c r="F7">
        <v>43</v>
      </c>
      <c r="G7">
        <v>151</v>
      </c>
      <c r="H7" s="7">
        <v>5073664</v>
      </c>
      <c r="I7" s="7">
        <v>645</v>
      </c>
    </row>
    <row r="8" spans="1:9" ht="15" customHeight="1" x14ac:dyDescent="0.25">
      <c r="A8" s="3">
        <v>2016</v>
      </c>
      <c r="B8" s="3" t="s">
        <v>23</v>
      </c>
      <c r="C8" s="3"/>
      <c r="D8" s="3"/>
      <c r="E8" s="3"/>
      <c r="F8" s="3">
        <f>SUM(F3:F7)</f>
        <v>561</v>
      </c>
      <c r="G8" s="3"/>
      <c r="H8" s="8">
        <f>SUM(H3:H7)</f>
        <v>159328686</v>
      </c>
      <c r="I8" s="8">
        <f>AVERAGE(I3:I7)</f>
        <v>681.6</v>
      </c>
    </row>
    <row r="9" spans="1:9" ht="15" customHeight="1" x14ac:dyDescent="0.25">
      <c r="A9" t="s">
        <v>18</v>
      </c>
      <c r="B9" t="s">
        <v>1</v>
      </c>
      <c r="C9" t="s">
        <v>2</v>
      </c>
      <c r="D9" t="s">
        <v>3</v>
      </c>
      <c r="E9" t="s">
        <v>4</v>
      </c>
      <c r="F9">
        <v>135</v>
      </c>
      <c r="G9">
        <v>582</v>
      </c>
      <c r="H9" s="7">
        <v>18761153</v>
      </c>
      <c r="I9" s="7">
        <v>620</v>
      </c>
    </row>
    <row r="10" spans="1:9" ht="15" customHeight="1" x14ac:dyDescent="0.25">
      <c r="A10" t="s">
        <v>18</v>
      </c>
      <c r="B10" t="s">
        <v>5</v>
      </c>
      <c r="C10" t="s">
        <v>2</v>
      </c>
      <c r="D10" t="s">
        <v>3</v>
      </c>
      <c r="E10" t="s">
        <v>4</v>
      </c>
      <c r="F10">
        <v>208</v>
      </c>
      <c r="G10">
        <v>2592</v>
      </c>
      <c r="H10" s="7">
        <v>82413135</v>
      </c>
      <c r="I10" s="7">
        <v>611</v>
      </c>
    </row>
    <row r="11" spans="1:9" ht="15" customHeight="1" x14ac:dyDescent="0.25">
      <c r="A11" t="s">
        <v>18</v>
      </c>
      <c r="B11" t="s">
        <v>6</v>
      </c>
      <c r="C11" t="s">
        <v>2</v>
      </c>
      <c r="D11" t="s">
        <v>3</v>
      </c>
      <c r="E11" t="s">
        <v>4</v>
      </c>
      <c r="F11">
        <v>91</v>
      </c>
      <c r="G11">
        <v>669</v>
      </c>
      <c r="H11" s="7">
        <v>22393902</v>
      </c>
      <c r="I11" s="7">
        <v>644</v>
      </c>
    </row>
    <row r="12" spans="1:9" ht="15" customHeight="1" x14ac:dyDescent="0.25">
      <c r="A12" t="s">
        <v>18</v>
      </c>
      <c r="B12" t="s">
        <v>7</v>
      </c>
      <c r="C12" t="s">
        <v>2</v>
      </c>
      <c r="D12" t="s">
        <v>3</v>
      </c>
      <c r="E12" t="s">
        <v>4</v>
      </c>
      <c r="F12">
        <v>59</v>
      </c>
      <c r="G12">
        <v>321</v>
      </c>
      <c r="H12" s="7">
        <v>11709813</v>
      </c>
      <c r="I12" s="7">
        <v>702</v>
      </c>
    </row>
    <row r="13" spans="1:9" ht="15" customHeight="1" x14ac:dyDescent="0.25">
      <c r="A13" t="s">
        <v>18</v>
      </c>
      <c r="B13" t="s">
        <v>8</v>
      </c>
      <c r="C13" t="s">
        <v>2</v>
      </c>
      <c r="D13" t="s">
        <v>3</v>
      </c>
      <c r="E13" t="s">
        <v>4</v>
      </c>
      <c r="F13">
        <v>42</v>
      </c>
      <c r="G13">
        <v>144</v>
      </c>
      <c r="H13" s="7">
        <v>4344053</v>
      </c>
      <c r="I13" s="7">
        <v>581</v>
      </c>
    </row>
    <row r="14" spans="1:9" ht="15" customHeight="1" x14ac:dyDescent="0.25">
      <c r="A14" s="3">
        <v>2015</v>
      </c>
      <c r="B14" s="3" t="s">
        <v>23</v>
      </c>
      <c r="C14" s="3"/>
      <c r="D14" s="3"/>
      <c r="E14" s="3"/>
      <c r="F14" s="3">
        <f>SUM(F9:F13)</f>
        <v>535</v>
      </c>
      <c r="G14" s="3"/>
      <c r="H14" s="8">
        <f>SUM(H9:H13)</f>
        <v>139622056</v>
      </c>
      <c r="I14" s="8">
        <f>AVERAGE(I9:I13)</f>
        <v>631.6</v>
      </c>
    </row>
    <row r="15" spans="1:9" ht="15" customHeight="1" x14ac:dyDescent="0.25">
      <c r="A15" t="s">
        <v>19</v>
      </c>
      <c r="B15" t="s">
        <v>1</v>
      </c>
      <c r="C15" t="s">
        <v>2</v>
      </c>
      <c r="D15" t="s">
        <v>3</v>
      </c>
      <c r="E15" t="s">
        <v>4</v>
      </c>
      <c r="F15" s="1">
        <v>126</v>
      </c>
      <c r="G15" s="1">
        <v>572</v>
      </c>
      <c r="H15" s="2">
        <v>18391890</v>
      </c>
      <c r="I15" s="2">
        <v>619</v>
      </c>
    </row>
    <row r="16" spans="1:9" ht="15" customHeight="1" x14ac:dyDescent="0.25">
      <c r="A16" t="s">
        <v>19</v>
      </c>
      <c r="B16" t="s">
        <v>5</v>
      </c>
      <c r="C16" t="s">
        <v>2</v>
      </c>
      <c r="D16" t="s">
        <v>3</v>
      </c>
      <c r="E16" t="s">
        <v>4</v>
      </c>
      <c r="F16" s="1">
        <v>205</v>
      </c>
      <c r="G16" s="1">
        <v>2590</v>
      </c>
      <c r="H16" s="2">
        <v>78248192</v>
      </c>
      <c r="I16" s="2">
        <v>581</v>
      </c>
    </row>
    <row r="17" spans="1:15" ht="15" customHeight="1" x14ac:dyDescent="0.25">
      <c r="A17" t="s">
        <v>19</v>
      </c>
      <c r="B17" t="s">
        <v>6</v>
      </c>
      <c r="C17" t="s">
        <v>2</v>
      </c>
      <c r="D17" t="s">
        <v>3</v>
      </c>
      <c r="E17" t="s">
        <v>4</v>
      </c>
      <c r="F17" s="1">
        <v>88</v>
      </c>
      <c r="G17" s="1">
        <v>646</v>
      </c>
      <c r="H17" s="2">
        <v>20284047</v>
      </c>
      <c r="I17" s="2">
        <v>604</v>
      </c>
    </row>
    <row r="18" spans="1:15" s="3" customFormat="1" x14ac:dyDescent="0.25">
      <c r="A18" t="s">
        <v>19</v>
      </c>
      <c r="B18" t="s">
        <v>7</v>
      </c>
      <c r="C18" t="s">
        <v>2</v>
      </c>
      <c r="D18" t="s">
        <v>3</v>
      </c>
      <c r="E18" t="s">
        <v>4</v>
      </c>
      <c r="F18" s="1">
        <v>56</v>
      </c>
      <c r="G18" s="1">
        <v>342</v>
      </c>
      <c r="H18" s="2">
        <v>11388556</v>
      </c>
      <c r="I18" s="2">
        <v>640</v>
      </c>
      <c r="K18" s="3" t="s">
        <v>9</v>
      </c>
      <c r="L18" s="3" t="s">
        <v>10</v>
      </c>
      <c r="M18" s="6" t="s">
        <v>14</v>
      </c>
      <c r="N18" s="5" t="s">
        <v>16</v>
      </c>
      <c r="O18" s="5" t="s">
        <v>17</v>
      </c>
    </row>
    <row r="19" spans="1:15" ht="15" customHeight="1" x14ac:dyDescent="0.25">
      <c r="A19" t="s">
        <v>19</v>
      </c>
      <c r="B19" t="s">
        <v>8</v>
      </c>
      <c r="C19" t="s">
        <v>2</v>
      </c>
      <c r="D19" t="s">
        <v>3</v>
      </c>
      <c r="E19" t="s">
        <v>4</v>
      </c>
      <c r="F19" s="1">
        <v>39</v>
      </c>
      <c r="G19" s="1">
        <v>133</v>
      </c>
      <c r="H19" s="2">
        <v>3874285</v>
      </c>
      <c r="I19" s="2">
        <v>558</v>
      </c>
      <c r="K19" s="3">
        <v>2016</v>
      </c>
      <c r="L19" s="3" t="s">
        <v>23</v>
      </c>
      <c r="M19" s="3">
        <v>561</v>
      </c>
      <c r="N19" s="8">
        <v>159328686</v>
      </c>
      <c r="O19" s="8">
        <v>681.6</v>
      </c>
    </row>
    <row r="20" spans="1:15" ht="15" customHeight="1" x14ac:dyDescent="0.25">
      <c r="A20" s="3">
        <v>2014</v>
      </c>
      <c r="B20" s="3" t="s">
        <v>23</v>
      </c>
      <c r="C20" s="3"/>
      <c r="D20" s="3"/>
      <c r="E20" s="3"/>
      <c r="F20" s="6">
        <f>SUM(F15:F19)</f>
        <v>514</v>
      </c>
      <c r="G20" s="6"/>
      <c r="H20" s="5">
        <f>SUM(H15:H19)</f>
        <v>132186970</v>
      </c>
      <c r="I20" s="5">
        <f>AVERAGE(I15:I19)</f>
        <v>600.4</v>
      </c>
      <c r="K20" s="3">
        <v>2015</v>
      </c>
      <c r="L20" s="3" t="s">
        <v>23</v>
      </c>
      <c r="M20" s="3">
        <v>535</v>
      </c>
      <c r="N20" s="8">
        <v>139622056</v>
      </c>
      <c r="O20" s="8">
        <v>631.6</v>
      </c>
    </row>
    <row r="21" spans="1:15" ht="15" customHeight="1" x14ac:dyDescent="0.25">
      <c r="A21" t="s">
        <v>20</v>
      </c>
      <c r="B21" t="s">
        <v>1</v>
      </c>
      <c r="C21" t="s">
        <v>2</v>
      </c>
      <c r="D21" t="s">
        <v>3</v>
      </c>
      <c r="E21" t="s">
        <v>4</v>
      </c>
      <c r="F21" s="1">
        <v>130</v>
      </c>
      <c r="G21" s="1">
        <v>586</v>
      </c>
      <c r="H21" s="2">
        <v>17639850</v>
      </c>
      <c r="I21" s="2">
        <v>579</v>
      </c>
      <c r="K21" s="3">
        <v>2014</v>
      </c>
      <c r="L21" s="3" t="s">
        <v>23</v>
      </c>
      <c r="M21" s="6">
        <v>514</v>
      </c>
      <c r="N21" s="5">
        <v>132186970</v>
      </c>
      <c r="O21" s="5">
        <v>600.4</v>
      </c>
    </row>
    <row r="22" spans="1:15" ht="15" customHeight="1" x14ac:dyDescent="0.25">
      <c r="A22" t="s">
        <v>20</v>
      </c>
      <c r="B22" t="s">
        <v>5</v>
      </c>
      <c r="C22" t="s">
        <v>2</v>
      </c>
      <c r="D22" t="s">
        <v>3</v>
      </c>
      <c r="E22" t="s">
        <v>4</v>
      </c>
      <c r="F22" s="1">
        <v>207</v>
      </c>
      <c r="G22" s="1">
        <v>2591</v>
      </c>
      <c r="H22" s="2">
        <v>75402147</v>
      </c>
      <c r="I22" s="2">
        <v>560</v>
      </c>
      <c r="K22" s="3">
        <v>2013</v>
      </c>
      <c r="L22" s="3" t="s">
        <v>23</v>
      </c>
      <c r="M22" s="6">
        <v>516</v>
      </c>
      <c r="N22" s="5">
        <v>126977085</v>
      </c>
      <c r="O22" s="5">
        <v>574.4</v>
      </c>
    </row>
    <row r="23" spans="1:15" ht="15" customHeight="1" x14ac:dyDescent="0.25">
      <c r="A23" t="s">
        <v>20</v>
      </c>
      <c r="B23" t="s">
        <v>6</v>
      </c>
      <c r="C23" t="s">
        <v>2</v>
      </c>
      <c r="D23" t="s">
        <v>3</v>
      </c>
      <c r="E23" t="s">
        <v>4</v>
      </c>
      <c r="F23" s="1">
        <v>87</v>
      </c>
      <c r="G23" s="1">
        <v>643</v>
      </c>
      <c r="H23" s="2">
        <v>19976245</v>
      </c>
      <c r="I23" s="2">
        <v>598</v>
      </c>
      <c r="K23" s="3">
        <v>2012</v>
      </c>
      <c r="L23" s="3" t="s">
        <v>23</v>
      </c>
      <c r="M23" s="6">
        <v>528</v>
      </c>
      <c r="N23" s="5">
        <v>122984785</v>
      </c>
      <c r="O23" s="5">
        <v>566.79999999999995</v>
      </c>
    </row>
    <row r="24" spans="1:15" s="3" customFormat="1" ht="15" customHeight="1" x14ac:dyDescent="0.25">
      <c r="A24" t="s">
        <v>20</v>
      </c>
      <c r="B24" t="s">
        <v>7</v>
      </c>
      <c r="C24" t="s">
        <v>2</v>
      </c>
      <c r="D24" t="s">
        <v>3</v>
      </c>
      <c r="E24" t="s">
        <v>4</v>
      </c>
      <c r="F24" s="1">
        <v>50</v>
      </c>
      <c r="G24" s="1">
        <v>332</v>
      </c>
      <c r="H24" s="2">
        <v>10193654</v>
      </c>
      <c r="I24" s="2">
        <v>590</v>
      </c>
      <c r="K24" s="3">
        <v>2011</v>
      </c>
      <c r="L24" s="3" t="s">
        <v>23</v>
      </c>
      <c r="M24" s="4">
        <v>542</v>
      </c>
      <c r="N24" s="5">
        <v>119808907</v>
      </c>
      <c r="O24" s="5">
        <v>562.79999999999995</v>
      </c>
    </row>
    <row r="25" spans="1:15" ht="15" customHeight="1" x14ac:dyDescent="0.25">
      <c r="A25" t="s">
        <v>20</v>
      </c>
      <c r="B25" t="s">
        <v>8</v>
      </c>
      <c r="C25" t="s">
        <v>2</v>
      </c>
      <c r="D25" t="s">
        <v>3</v>
      </c>
      <c r="E25" t="s">
        <v>4</v>
      </c>
      <c r="F25" s="1">
        <v>42</v>
      </c>
      <c r="G25" s="1">
        <v>133</v>
      </c>
      <c r="H25" s="2">
        <v>3765189</v>
      </c>
      <c r="I25" s="2">
        <v>545</v>
      </c>
    </row>
    <row r="26" spans="1:15" ht="15" customHeight="1" x14ac:dyDescent="0.25">
      <c r="A26" s="3">
        <v>2013</v>
      </c>
      <c r="B26" s="3" t="s">
        <v>23</v>
      </c>
      <c r="C26" s="3"/>
      <c r="D26" s="3"/>
      <c r="E26" s="3"/>
      <c r="F26" s="6">
        <f>SUM(F21:F25)</f>
        <v>516</v>
      </c>
      <c r="G26" s="6"/>
      <c r="H26" s="5">
        <f>SUM(H21:H25)</f>
        <v>126977085</v>
      </c>
      <c r="I26" s="5">
        <f>AVERAGE(I21:I25)</f>
        <v>574.4</v>
      </c>
    </row>
    <row r="27" spans="1:15" ht="15" customHeight="1" x14ac:dyDescent="0.25">
      <c r="A27" t="s">
        <v>21</v>
      </c>
      <c r="B27" t="s">
        <v>1</v>
      </c>
      <c r="C27" t="s">
        <v>2</v>
      </c>
      <c r="D27" t="s">
        <v>3</v>
      </c>
      <c r="E27" t="s">
        <v>4</v>
      </c>
      <c r="F27" s="1">
        <v>134</v>
      </c>
      <c r="G27" s="1">
        <v>597</v>
      </c>
      <c r="H27" s="2">
        <v>17525621</v>
      </c>
      <c r="I27" s="2">
        <v>564</v>
      </c>
    </row>
    <row r="28" spans="1:15" ht="15" customHeight="1" x14ac:dyDescent="0.25">
      <c r="A28" t="s">
        <v>21</v>
      </c>
      <c r="B28" t="s">
        <v>5</v>
      </c>
      <c r="C28" t="s">
        <v>2</v>
      </c>
      <c r="D28" t="s">
        <v>3</v>
      </c>
      <c r="E28" t="s">
        <v>4</v>
      </c>
      <c r="F28" s="1">
        <v>209</v>
      </c>
      <c r="G28" s="1">
        <v>2522</v>
      </c>
      <c r="H28" s="2">
        <v>72081425</v>
      </c>
      <c r="I28" s="2">
        <v>550</v>
      </c>
    </row>
    <row r="29" spans="1:15" ht="15" customHeight="1" x14ac:dyDescent="0.25">
      <c r="A29" t="s">
        <v>21</v>
      </c>
      <c r="B29" t="s">
        <v>6</v>
      </c>
      <c r="C29" t="s">
        <v>2</v>
      </c>
      <c r="D29" t="s">
        <v>3</v>
      </c>
      <c r="E29" t="s">
        <v>4</v>
      </c>
      <c r="F29" s="1">
        <v>91</v>
      </c>
      <c r="G29" s="1">
        <v>672</v>
      </c>
      <c r="H29" s="2">
        <v>19785047</v>
      </c>
      <c r="I29" s="2">
        <v>566</v>
      </c>
    </row>
    <row r="30" spans="1:15" s="3" customFormat="1" ht="15" customHeight="1" x14ac:dyDescent="0.25">
      <c r="A30" t="s">
        <v>21</v>
      </c>
      <c r="B30" t="s">
        <v>7</v>
      </c>
      <c r="C30" t="s">
        <v>2</v>
      </c>
      <c r="D30" t="s">
        <v>3</v>
      </c>
      <c r="E30" t="s">
        <v>4</v>
      </c>
      <c r="F30" s="1">
        <v>49</v>
      </c>
      <c r="G30" s="1">
        <v>310</v>
      </c>
      <c r="H30" s="2">
        <v>10140304</v>
      </c>
      <c r="I30" s="2">
        <v>630</v>
      </c>
    </row>
    <row r="31" spans="1:15" ht="15" customHeight="1" x14ac:dyDescent="0.25">
      <c r="A31" t="s">
        <v>21</v>
      </c>
      <c r="B31" t="s">
        <v>8</v>
      </c>
      <c r="C31" t="s">
        <v>2</v>
      </c>
      <c r="D31" t="s">
        <v>3</v>
      </c>
      <c r="E31" t="s">
        <v>4</v>
      </c>
      <c r="F31" s="1">
        <v>45</v>
      </c>
      <c r="G31" s="1">
        <v>127</v>
      </c>
      <c r="H31" s="2">
        <v>3452388</v>
      </c>
      <c r="I31" s="2">
        <v>524</v>
      </c>
    </row>
    <row r="32" spans="1:15" ht="15" customHeight="1" x14ac:dyDescent="0.25">
      <c r="A32" s="3">
        <v>2012</v>
      </c>
      <c r="B32" s="3" t="s">
        <v>23</v>
      </c>
      <c r="C32" s="3"/>
      <c r="D32" s="3"/>
      <c r="E32" s="3"/>
      <c r="F32" s="6">
        <f>SUM(F27:F31)</f>
        <v>528</v>
      </c>
      <c r="G32" s="6"/>
      <c r="H32" s="5">
        <f>SUM(H27:H31)</f>
        <v>122984785</v>
      </c>
      <c r="I32" s="5">
        <f>AVERAGE(I27:I31)</f>
        <v>566.79999999999995</v>
      </c>
    </row>
    <row r="33" spans="1:9" ht="15" customHeight="1" x14ac:dyDescent="0.25">
      <c r="A33" t="s">
        <v>22</v>
      </c>
      <c r="B33" t="s">
        <v>1</v>
      </c>
      <c r="C33" t="s">
        <v>2</v>
      </c>
      <c r="D33" t="s">
        <v>3</v>
      </c>
      <c r="E33" t="s">
        <v>4</v>
      </c>
      <c r="F33" s="1">
        <v>138</v>
      </c>
      <c r="G33" s="1">
        <v>582</v>
      </c>
      <c r="H33" s="2">
        <v>17248766</v>
      </c>
      <c r="I33" s="2">
        <v>570</v>
      </c>
    </row>
    <row r="34" spans="1:9" ht="15" customHeight="1" x14ac:dyDescent="0.25">
      <c r="A34" t="s">
        <v>22</v>
      </c>
      <c r="B34" t="s">
        <v>5</v>
      </c>
      <c r="C34" t="s">
        <v>2</v>
      </c>
      <c r="D34" t="s">
        <v>3</v>
      </c>
      <c r="E34" t="s">
        <v>4</v>
      </c>
      <c r="F34" s="1">
        <v>209</v>
      </c>
      <c r="G34" s="1">
        <v>2486</v>
      </c>
      <c r="H34" s="2">
        <v>70243333</v>
      </c>
      <c r="I34" s="2">
        <v>543</v>
      </c>
    </row>
    <row r="35" spans="1:9" ht="15" customHeight="1" x14ac:dyDescent="0.25">
      <c r="A35" t="s">
        <v>22</v>
      </c>
      <c r="B35" t="s">
        <v>6</v>
      </c>
      <c r="C35" t="s">
        <v>2</v>
      </c>
      <c r="D35" t="s">
        <v>3</v>
      </c>
      <c r="E35" t="s">
        <v>4</v>
      </c>
      <c r="F35" s="1">
        <v>96</v>
      </c>
      <c r="G35" s="1">
        <v>676</v>
      </c>
      <c r="H35" s="2">
        <v>19506853</v>
      </c>
      <c r="I35" s="2">
        <v>555</v>
      </c>
    </row>
    <row r="36" spans="1:9" s="3" customFormat="1" ht="15" customHeight="1" x14ac:dyDescent="0.25">
      <c r="A36" t="s">
        <v>22</v>
      </c>
      <c r="B36" t="s">
        <v>7</v>
      </c>
      <c r="C36" t="s">
        <v>2</v>
      </c>
      <c r="D36" t="s">
        <v>3</v>
      </c>
      <c r="E36" t="s">
        <v>4</v>
      </c>
      <c r="F36" s="1">
        <v>52</v>
      </c>
      <c r="G36" s="1">
        <v>285</v>
      </c>
      <c r="H36" s="2">
        <v>9332061</v>
      </c>
      <c r="I36" s="2">
        <v>630</v>
      </c>
    </row>
    <row r="37" spans="1:9" ht="15" customHeight="1" x14ac:dyDescent="0.25">
      <c r="A37" t="s">
        <v>22</v>
      </c>
      <c r="B37" t="s">
        <v>8</v>
      </c>
      <c r="C37" t="s">
        <v>2</v>
      </c>
      <c r="D37" t="s">
        <v>3</v>
      </c>
      <c r="E37" t="s">
        <v>4</v>
      </c>
      <c r="F37" s="1">
        <v>47</v>
      </c>
      <c r="G37" s="1">
        <v>130</v>
      </c>
      <c r="H37" s="2">
        <v>3477894</v>
      </c>
      <c r="I37" s="2">
        <v>516</v>
      </c>
    </row>
    <row r="38" spans="1:9" ht="15" customHeight="1" x14ac:dyDescent="0.25">
      <c r="A38" s="3">
        <v>2011</v>
      </c>
      <c r="B38" s="3" t="s">
        <v>23</v>
      </c>
      <c r="C38" s="3"/>
      <c r="D38" s="3"/>
      <c r="E38" s="3"/>
      <c r="F38" s="4">
        <f>SUM(F33:F37)</f>
        <v>542</v>
      </c>
      <c r="G38" s="3"/>
      <c r="H38" s="5">
        <f>SUM(H33:H37)</f>
        <v>119808907</v>
      </c>
      <c r="I38" s="5">
        <f>AVERAGE(I33:I37)</f>
        <v>562.79999999999995</v>
      </c>
    </row>
    <row r="39" spans="1:9" ht="15" customHeight="1" x14ac:dyDescent="0.25"/>
    <row r="40" spans="1:9" ht="15" customHeight="1" x14ac:dyDescent="0.25"/>
    <row r="41" spans="1:9" ht="15" customHeight="1" x14ac:dyDescent="0.25">
      <c r="H41" s="5"/>
      <c r="I41" s="5"/>
    </row>
    <row r="42" spans="1:9" s="3" customFormat="1" ht="15" customHeight="1" x14ac:dyDescent="0.25">
      <c r="A42" s="11" t="s">
        <v>24</v>
      </c>
      <c r="B42" s="11"/>
      <c r="C42" s="11"/>
      <c r="D42" s="11"/>
      <c r="E42" s="11"/>
      <c r="F42" s="11"/>
      <c r="G42" s="11"/>
      <c r="H42"/>
      <c r="I42"/>
    </row>
    <row r="43" spans="1:9" ht="15" customHeight="1" x14ac:dyDescent="0.25">
      <c r="A43" s="10"/>
      <c r="B43" s="9"/>
    </row>
    <row r="44" spans="1:9" ht="15" customHeight="1" x14ac:dyDescent="0.25">
      <c r="A44" s="10"/>
      <c r="B44" s="9"/>
    </row>
    <row r="45" spans="1:9" ht="15" customHeight="1" x14ac:dyDescent="0.25"/>
    <row r="46" spans="1:9" ht="15" customHeight="1" x14ac:dyDescent="0.25"/>
    <row r="47" spans="1:9" ht="15" customHeight="1" x14ac:dyDescent="0.25"/>
    <row r="48" spans="1:9" s="3" customFormat="1" ht="15" customHeight="1" x14ac:dyDescent="0.25">
      <c r="A48"/>
      <c r="B48"/>
      <c r="C48"/>
      <c r="D48"/>
      <c r="E48"/>
      <c r="F48"/>
      <c r="G48"/>
      <c r="H48"/>
      <c r="I48"/>
    </row>
    <row r="49" spans="1:9" ht="15" customHeight="1" x14ac:dyDescent="0.25"/>
    <row r="50" spans="1:9" ht="15" customHeight="1" x14ac:dyDescent="0.25"/>
    <row r="51" spans="1:9" ht="15" customHeight="1" x14ac:dyDescent="0.25"/>
    <row r="52" spans="1:9" ht="15" customHeight="1" x14ac:dyDescent="0.25"/>
    <row r="53" spans="1:9" ht="15" customHeight="1" x14ac:dyDescent="0.25"/>
    <row r="54" spans="1:9" s="3" customFormat="1" x14ac:dyDescent="0.25">
      <c r="A54"/>
      <c r="B54"/>
      <c r="C54"/>
      <c r="D54"/>
      <c r="E54"/>
      <c r="F54"/>
      <c r="G54"/>
      <c r="H54"/>
      <c r="I54"/>
    </row>
    <row r="57" spans="1:9" s="3" customFormat="1" x14ac:dyDescent="0.25">
      <c r="A57"/>
      <c r="B57"/>
      <c r="C57"/>
      <c r="D57"/>
      <c r="E57"/>
      <c r="F57"/>
      <c r="G57"/>
      <c r="H57"/>
      <c r="I57"/>
    </row>
  </sheetData>
  <mergeCells count="1">
    <mergeCell ref="A42:G4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hspetla</dc:creator>
  <cp:lastModifiedBy>hspetla</cp:lastModifiedBy>
  <dcterms:created xsi:type="dcterms:W3CDTF">2017-09-12T19:09:21Z</dcterms:created>
  <dcterms:modified xsi:type="dcterms:W3CDTF">2017-09-27T15:47:46Z</dcterms:modified>
</cp:coreProperties>
</file>