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CRPC\RPC\TwinVillageBizData\Data Package\"/>
    </mc:Choice>
  </mc:AlternateContent>
  <bookViews>
    <workbookView xWindow="0" yWindow="0" windowWidth="28800" windowHeight="12885"/>
  </bookViews>
  <sheets>
    <sheet name="sheet (7)" sheetId="1" r:id="rId1"/>
  </sheets>
  <calcPr calcId="162913"/>
</workbook>
</file>

<file path=xl/calcChain.xml><?xml version="1.0" encoding="utf-8"?>
<calcChain xmlns="http://schemas.openxmlformats.org/spreadsheetml/2006/main">
  <c r="L5" i="1" l="1"/>
  <c r="G20" i="1" l="1"/>
  <c r="P4" i="1" l="1"/>
  <c r="O3" i="1"/>
  <c r="G3" i="1"/>
  <c r="P3" i="1" s="1"/>
  <c r="G4" i="1"/>
  <c r="G5" i="1"/>
  <c r="P5" i="1" s="1"/>
  <c r="G6" i="1"/>
  <c r="G7" i="1"/>
  <c r="P7" i="1" s="1"/>
  <c r="G8" i="1"/>
  <c r="L4" i="1"/>
  <c r="P8" i="1" l="1"/>
  <c r="P6" i="1"/>
  <c r="R4" i="1"/>
  <c r="R5" i="1"/>
  <c r="R6" i="1"/>
  <c r="R7" i="1"/>
  <c r="R8" i="1"/>
  <c r="Q4" i="1"/>
  <c r="Q5" i="1"/>
  <c r="Q6" i="1"/>
  <c r="Q7" i="1"/>
  <c r="Q8" i="1"/>
  <c r="R3" i="1"/>
  <c r="Q3" i="1"/>
  <c r="O4" i="1"/>
  <c r="O5" i="1"/>
  <c r="O6" i="1"/>
  <c r="O7" i="1"/>
  <c r="O8" i="1"/>
  <c r="N4" i="1"/>
  <c r="N5" i="1"/>
  <c r="N6" i="1"/>
  <c r="N7" i="1"/>
  <c r="N8" i="1"/>
  <c r="M4" i="1"/>
  <c r="M5" i="1"/>
  <c r="M6" i="1"/>
  <c r="M7" i="1"/>
  <c r="M8" i="1"/>
  <c r="N3" i="1"/>
  <c r="M3" i="1"/>
  <c r="L6" i="1"/>
  <c r="L7" i="1"/>
  <c r="L8" i="1"/>
  <c r="L3" i="1"/>
  <c r="K3" i="1"/>
  <c r="K5" i="1"/>
  <c r="K6" i="1"/>
  <c r="K7" i="1"/>
  <c r="K8" i="1"/>
  <c r="K4" i="1"/>
</calcChain>
</file>

<file path=xl/sharedStrings.xml><?xml version="1.0" encoding="utf-8"?>
<sst xmlns="http://schemas.openxmlformats.org/spreadsheetml/2006/main" count="52" uniqueCount="21">
  <si>
    <t>Employment - Occupation, 2015</t>
  </si>
  <si>
    <t>Damariscotta</t>
  </si>
  <si>
    <t>Bristol</t>
  </si>
  <si>
    <t>Newcastle</t>
  </si>
  <si>
    <t>Nobleboro</t>
  </si>
  <si>
    <t>South Bristol</t>
  </si>
  <si>
    <t>Civilian employed population 16 years and over</t>
  </si>
  <si>
    <t>Management, business, science, and arts occupations</t>
  </si>
  <si>
    <t>Service occupations</t>
  </si>
  <si>
    <t>Sales and office occupations</t>
  </si>
  <si>
    <t>Natural resources, construction, and maintenance occupations</t>
  </si>
  <si>
    <t>Production, transportation, and material moving occupations</t>
  </si>
  <si>
    <t>Sources:</t>
  </si>
  <si>
    <t>Employment - Occupation from:</t>
  </si>
  <si>
    <t xml:space="preserve">  American Community Survey 5-year estimates</t>
  </si>
  <si>
    <t>Lincoln County</t>
  </si>
  <si>
    <t>Maine</t>
  </si>
  <si>
    <t>Twin Village Area</t>
  </si>
  <si>
    <t>Employment- Occupation, 2015</t>
  </si>
  <si>
    <t>Percent of Workforce per Occupation by Locality</t>
  </si>
  <si>
    <t>Ratio of Workforce per Occupation by Locality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</si>
</sst>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3" fontId="0" fillId="0" borderId="0" xfId="0" applyNumberFormat="1"/>
    <xf numFmtId="10" fontId="0" fillId="0" borderId="0" xfId="0" applyNumberFormat="1"/>
    <xf numFmtId="0" fontId="16" fillId="0" borderId="0" xfId="0" applyFont="1"/>
    <xf numFmtId="0" fontId="0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Occupation Percentage</a:t>
            </a:r>
            <a:r>
              <a:rPr lang="en-US" b="1" baseline="0"/>
              <a:t> by Town, Area, County, State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 (7)'!$A$15</c:f>
              <c:strCache>
                <c:ptCount val="1"/>
                <c:pt idx="0">
                  <c:v>Management, business, science, and arts occupations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 (7)'!$B$14:$I$14</c:f>
              <c:strCache>
                <c:ptCount val="8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  <c:pt idx="5">
                  <c:v>Twin Village Area</c:v>
                </c:pt>
                <c:pt idx="6">
                  <c:v>Lincoln County</c:v>
                </c:pt>
                <c:pt idx="7">
                  <c:v>Maine</c:v>
                </c:pt>
              </c:strCache>
            </c:strRef>
          </c:cat>
          <c:val>
            <c:numRef>
              <c:f>'sheet (7)'!$B$15:$I$15</c:f>
              <c:numCache>
                <c:formatCode>0.00%</c:formatCode>
                <c:ptCount val="8"/>
                <c:pt idx="0">
                  <c:v>0.37395459976105139</c:v>
                </c:pt>
                <c:pt idx="1">
                  <c:v>0.44247787610619471</c:v>
                </c:pt>
                <c:pt idx="2">
                  <c:v>0.36986301369863012</c:v>
                </c:pt>
                <c:pt idx="3">
                  <c:v>0.3350877192982456</c:v>
                </c:pt>
                <c:pt idx="4">
                  <c:v>0.47963800904977377</c:v>
                </c:pt>
                <c:pt idx="5">
                  <c:v>0.38875424139602521</c:v>
                </c:pt>
                <c:pt idx="6">
                  <c:v>0.3270631067961165</c:v>
                </c:pt>
                <c:pt idx="7">
                  <c:v>0.35422476479411485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2-4801-A394-FC6FB36C9083}"/>
            </c:ext>
          </c:extLst>
        </c:ser>
        <c:ser>
          <c:idx val="1"/>
          <c:order val="1"/>
          <c:tx>
            <c:strRef>
              <c:f>'sheet (7)'!$A$16</c:f>
              <c:strCache>
                <c:ptCount val="1"/>
                <c:pt idx="0">
                  <c:v>Service occupations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'sheet (7)'!$B$14:$I$14</c:f>
              <c:strCache>
                <c:ptCount val="8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  <c:pt idx="5">
                  <c:v>Twin Village Area</c:v>
                </c:pt>
                <c:pt idx="6">
                  <c:v>Lincoln County</c:v>
                </c:pt>
                <c:pt idx="7">
                  <c:v>Maine</c:v>
                </c:pt>
              </c:strCache>
            </c:strRef>
          </c:cat>
          <c:val>
            <c:numRef>
              <c:f>'sheet (7)'!$B$16:$I$16</c:f>
              <c:numCache>
                <c:formatCode>0.00%</c:formatCode>
                <c:ptCount val="8"/>
                <c:pt idx="0">
                  <c:v>0.12066905615292713</c:v>
                </c:pt>
                <c:pt idx="1">
                  <c:v>0.14933628318584072</c:v>
                </c:pt>
                <c:pt idx="2">
                  <c:v>0.20672478206724781</c:v>
                </c:pt>
                <c:pt idx="3">
                  <c:v>0.19824561403508772</c:v>
                </c:pt>
                <c:pt idx="4">
                  <c:v>0.14027149321266968</c:v>
                </c:pt>
                <c:pt idx="5">
                  <c:v>0.16723218613669413</c:v>
                </c:pt>
                <c:pt idx="6">
                  <c:v>0.19435679611650486</c:v>
                </c:pt>
                <c:pt idx="7">
                  <c:v>0.18512472116752762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2-4801-A394-FC6FB36C9083}"/>
            </c:ext>
          </c:extLst>
        </c:ser>
        <c:ser>
          <c:idx val="2"/>
          <c:order val="2"/>
          <c:tx>
            <c:strRef>
              <c:f>'sheet (7)'!$A$17</c:f>
              <c:strCache>
                <c:ptCount val="1"/>
                <c:pt idx="0">
                  <c:v>Sales and office occupations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'sheet (7)'!$B$14:$I$14</c:f>
              <c:strCache>
                <c:ptCount val="8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  <c:pt idx="5">
                  <c:v>Twin Village Area</c:v>
                </c:pt>
                <c:pt idx="6">
                  <c:v>Lincoln County</c:v>
                </c:pt>
                <c:pt idx="7">
                  <c:v>Maine</c:v>
                </c:pt>
              </c:strCache>
            </c:strRef>
          </c:cat>
          <c:val>
            <c:numRef>
              <c:f>'sheet (7)'!$B$17:$I$17</c:f>
              <c:numCache>
                <c:formatCode>0.00%</c:formatCode>
                <c:ptCount val="8"/>
                <c:pt idx="0">
                  <c:v>0.22700119474313021</c:v>
                </c:pt>
                <c:pt idx="1">
                  <c:v>0.17699115044247787</c:v>
                </c:pt>
                <c:pt idx="2">
                  <c:v>0.19302615193026151</c:v>
                </c:pt>
                <c:pt idx="3">
                  <c:v>0.20701754385964913</c:v>
                </c:pt>
                <c:pt idx="4">
                  <c:v>0.16515837104072398</c:v>
                </c:pt>
                <c:pt idx="5">
                  <c:v>0.19728550654386814</c:v>
                </c:pt>
                <c:pt idx="6">
                  <c:v>0.2079490291262136</c:v>
                </c:pt>
                <c:pt idx="7">
                  <c:v>0.23939434580930402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E2-4801-A394-FC6FB36C9083}"/>
            </c:ext>
          </c:extLst>
        </c:ser>
        <c:ser>
          <c:idx val="3"/>
          <c:order val="3"/>
          <c:tx>
            <c:strRef>
              <c:f>'sheet (7)'!$A$18</c:f>
              <c:strCache>
                <c:ptCount val="1"/>
                <c:pt idx="0">
                  <c:v>Natural resources, construction, and maintenance occupations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'sheet (7)'!$B$14:$I$14</c:f>
              <c:strCache>
                <c:ptCount val="8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  <c:pt idx="5">
                  <c:v>Twin Village Area</c:v>
                </c:pt>
                <c:pt idx="6">
                  <c:v>Lincoln County</c:v>
                </c:pt>
                <c:pt idx="7">
                  <c:v>Maine</c:v>
                </c:pt>
              </c:strCache>
            </c:strRef>
          </c:cat>
          <c:val>
            <c:numRef>
              <c:f>'sheet (7)'!$B$18:$I$18</c:f>
              <c:numCache>
                <c:formatCode>0.00%</c:formatCode>
                <c:ptCount val="8"/>
                <c:pt idx="0">
                  <c:v>0.18757467144563919</c:v>
                </c:pt>
                <c:pt idx="1">
                  <c:v>0.14601769911504425</c:v>
                </c:pt>
                <c:pt idx="2">
                  <c:v>0.12453300124533001</c:v>
                </c:pt>
                <c:pt idx="3">
                  <c:v>0.17543859649122806</c:v>
                </c:pt>
                <c:pt idx="4">
                  <c:v>0.15610859728506787</c:v>
                </c:pt>
                <c:pt idx="5">
                  <c:v>0.15947649054774601</c:v>
                </c:pt>
                <c:pt idx="6">
                  <c:v>0.15345873786407768</c:v>
                </c:pt>
                <c:pt idx="7">
                  <c:v>0.10735531928341403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E2-4801-A394-FC6FB36C9083}"/>
            </c:ext>
          </c:extLst>
        </c:ser>
        <c:ser>
          <c:idx val="4"/>
          <c:order val="4"/>
          <c:tx>
            <c:strRef>
              <c:f>'sheet (7)'!$A$19</c:f>
              <c:strCache>
                <c:ptCount val="1"/>
                <c:pt idx="0">
                  <c:v>Production, transportation, and material moving occupations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'sheet (7)'!$B$14:$I$14</c:f>
              <c:strCache>
                <c:ptCount val="8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  <c:pt idx="5">
                  <c:v>Twin Village Area</c:v>
                </c:pt>
                <c:pt idx="6">
                  <c:v>Lincoln County</c:v>
                </c:pt>
                <c:pt idx="7">
                  <c:v>Maine</c:v>
                </c:pt>
              </c:strCache>
            </c:strRef>
          </c:cat>
          <c:val>
            <c:numRef>
              <c:f>'sheet (7)'!$B$19:$I$19</c:f>
              <c:numCache>
                <c:formatCode>0.00%</c:formatCode>
                <c:ptCount val="8"/>
                <c:pt idx="0">
                  <c:v>9.0800477897252097E-2</c:v>
                </c:pt>
                <c:pt idx="1">
                  <c:v>8.5176991150442471E-2</c:v>
                </c:pt>
                <c:pt idx="2">
                  <c:v>0.10585305105853052</c:v>
                </c:pt>
                <c:pt idx="3">
                  <c:v>8.4210526315789472E-2</c:v>
                </c:pt>
                <c:pt idx="4">
                  <c:v>5.8823529411764705E-2</c:v>
                </c:pt>
                <c:pt idx="5">
                  <c:v>8.725157537566651E-2</c:v>
                </c:pt>
                <c:pt idx="6">
                  <c:v>0.11717233009708738</c:v>
                </c:pt>
                <c:pt idx="7">
                  <c:v>0.11390084894563943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E2-4801-A394-FC6FB36C9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278032"/>
        <c:axId val="481270816"/>
      </c:barChart>
      <c:catAx>
        <c:axId val="48127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270816"/>
        <c:crosses val="autoZero"/>
        <c:auto val="1"/>
        <c:lblAlgn val="ctr"/>
        <c:lblOffset val="100"/>
        <c:noMultiLvlLbl val="0"/>
      </c:catAx>
      <c:valAx>
        <c:axId val="48127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27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Twin Villages Area</a:t>
            </a:r>
            <a:r>
              <a:rPr lang="en-US" b="1" baseline="0"/>
              <a:t> </a:t>
            </a:r>
            <a:r>
              <a:rPr lang="en-US" b="1"/>
              <a:t>Occupations (Percentage)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1523248551940337E-2"/>
          <c:y val="8.1204145825884547E-2"/>
          <c:w val="0.95707187845687247"/>
          <c:h val="0.71436540874366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 (7)'!$A$24</c:f>
              <c:strCache>
                <c:ptCount val="1"/>
                <c:pt idx="0">
                  <c:v>Management, business, science, and arts occupations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 (7)'!$B$23:$D$23</c:f>
              <c:strCache>
                <c:ptCount val="3"/>
                <c:pt idx="0">
                  <c:v>Twin Village Area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'sheet (7)'!$B$24:$D$24</c:f>
              <c:numCache>
                <c:formatCode>0.00%</c:formatCode>
                <c:ptCount val="3"/>
                <c:pt idx="0">
                  <c:v>0.38875424139602521</c:v>
                </c:pt>
                <c:pt idx="1">
                  <c:v>0.3270631067961165</c:v>
                </c:pt>
                <c:pt idx="2">
                  <c:v>0.35422476479411485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E-436C-938D-AABAC7B158FE}"/>
            </c:ext>
          </c:extLst>
        </c:ser>
        <c:ser>
          <c:idx val="1"/>
          <c:order val="1"/>
          <c:tx>
            <c:strRef>
              <c:f>'sheet (7)'!$A$25</c:f>
              <c:strCache>
                <c:ptCount val="1"/>
                <c:pt idx="0">
                  <c:v>Service occupations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'sheet (7)'!$B$23:$D$23</c:f>
              <c:strCache>
                <c:ptCount val="3"/>
                <c:pt idx="0">
                  <c:v>Twin Village Area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'sheet (7)'!$B$25:$D$25</c:f>
              <c:numCache>
                <c:formatCode>0.00%</c:formatCode>
                <c:ptCount val="3"/>
                <c:pt idx="0">
                  <c:v>0.16723218613669413</c:v>
                </c:pt>
                <c:pt idx="1">
                  <c:v>0.19435679611650486</c:v>
                </c:pt>
                <c:pt idx="2">
                  <c:v>0.18512472116752762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E-436C-938D-AABAC7B158FE}"/>
            </c:ext>
          </c:extLst>
        </c:ser>
        <c:ser>
          <c:idx val="2"/>
          <c:order val="2"/>
          <c:tx>
            <c:strRef>
              <c:f>'sheet (7)'!$A$26</c:f>
              <c:strCache>
                <c:ptCount val="1"/>
                <c:pt idx="0">
                  <c:v>Sales and office occupations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'sheet (7)'!$B$23:$D$23</c:f>
              <c:strCache>
                <c:ptCount val="3"/>
                <c:pt idx="0">
                  <c:v>Twin Village Area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'sheet (7)'!$B$26:$D$26</c:f>
              <c:numCache>
                <c:formatCode>0.00%</c:formatCode>
                <c:ptCount val="3"/>
                <c:pt idx="0">
                  <c:v>0.19728550654386814</c:v>
                </c:pt>
                <c:pt idx="1">
                  <c:v>0.2079490291262136</c:v>
                </c:pt>
                <c:pt idx="2">
                  <c:v>0.23939434580930402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E-436C-938D-AABAC7B158FE}"/>
            </c:ext>
          </c:extLst>
        </c:ser>
        <c:ser>
          <c:idx val="3"/>
          <c:order val="3"/>
          <c:tx>
            <c:strRef>
              <c:f>'sheet (7)'!$A$27</c:f>
              <c:strCache>
                <c:ptCount val="1"/>
                <c:pt idx="0">
                  <c:v>Natural resources, construction, and maintenance occupations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'sheet (7)'!$B$23:$D$23</c:f>
              <c:strCache>
                <c:ptCount val="3"/>
                <c:pt idx="0">
                  <c:v>Twin Village Area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'sheet (7)'!$B$27:$D$27</c:f>
              <c:numCache>
                <c:formatCode>0.00%</c:formatCode>
                <c:ptCount val="3"/>
                <c:pt idx="0">
                  <c:v>0.15947649054774601</c:v>
                </c:pt>
                <c:pt idx="1">
                  <c:v>0.15345873786407768</c:v>
                </c:pt>
                <c:pt idx="2">
                  <c:v>0.10735531928341403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E-436C-938D-AABAC7B158FE}"/>
            </c:ext>
          </c:extLst>
        </c:ser>
        <c:ser>
          <c:idx val="4"/>
          <c:order val="4"/>
          <c:tx>
            <c:strRef>
              <c:f>'sheet (7)'!$A$28</c:f>
              <c:strCache>
                <c:ptCount val="1"/>
                <c:pt idx="0">
                  <c:v>Production, transportation, and material moving occupations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'sheet (7)'!$B$23:$D$23</c:f>
              <c:strCache>
                <c:ptCount val="3"/>
                <c:pt idx="0">
                  <c:v>Twin Village Area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'sheet (7)'!$B$28:$D$28</c:f>
              <c:numCache>
                <c:formatCode>0.00%</c:formatCode>
                <c:ptCount val="3"/>
                <c:pt idx="0">
                  <c:v>8.725157537566651E-2</c:v>
                </c:pt>
                <c:pt idx="1">
                  <c:v>0.11717233009708738</c:v>
                </c:pt>
                <c:pt idx="2">
                  <c:v>0.11390084894563943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E-436C-938D-AABAC7B15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340768"/>
        <c:axId val="386328256"/>
      </c:barChart>
      <c:catAx>
        <c:axId val="3863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328256"/>
        <c:crosses val="autoZero"/>
        <c:auto val="1"/>
        <c:lblAlgn val="ctr"/>
        <c:lblOffset val="100"/>
        <c:noMultiLvlLbl val="0"/>
      </c:catAx>
      <c:valAx>
        <c:axId val="38632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34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714886339052097E-2"/>
          <c:y val="0.86887727501695478"/>
          <c:w val="0.89790148704195805"/>
          <c:h val="0.11703810867812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40</xdr:row>
      <xdr:rowOff>133350</xdr:rowOff>
    </xdr:from>
    <xdr:to>
      <xdr:col>5</xdr:col>
      <xdr:colOff>514350</xdr:colOff>
      <xdr:row>64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304800</xdr:colOff>
      <xdr:row>31</xdr:row>
      <xdr:rowOff>180974</xdr:rowOff>
    </xdr:from>
    <xdr:to>
      <xdr:col>20</xdr:col>
      <xdr:colOff>381000</xdr:colOff>
      <xdr:row>62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B1" sqref="B1:I1"/>
    </sheetView>
  </sheetViews>
  <sheetFormatPr defaultRowHeight="15" x14ac:dyDescent="0.25"/>
  <cols>
    <col min="1" max="1" width="72.140625" customWidth="1"/>
    <col min="2" max="2" width="16" customWidth="1"/>
    <col min="3" max="4" width="14.85546875" customWidth="1"/>
    <col min="5" max="5" width="11.5703125" customWidth="1"/>
    <col min="6" max="6" width="13.140625" customWidth="1"/>
    <col min="7" max="7" width="18.140625" customWidth="1"/>
    <col min="8" max="8" width="11" customWidth="1"/>
    <col min="9" max="10" width="12" customWidth="1"/>
    <col min="11" max="11" width="14" customWidth="1"/>
    <col min="12" max="12" width="12" customWidth="1"/>
    <col min="13" max="13" width="15.140625" customWidth="1"/>
    <col min="14" max="14" width="11.28515625" customWidth="1"/>
    <col min="15" max="15" width="13.5703125" customWidth="1"/>
    <col min="16" max="16" width="16" customWidth="1"/>
    <col min="17" max="17" width="11.85546875" customWidth="1"/>
    <col min="18" max="18" width="14" customWidth="1"/>
  </cols>
  <sheetData>
    <row r="1" spans="1:18" x14ac:dyDescent="0.25">
      <c r="B1" s="5" t="s">
        <v>18</v>
      </c>
      <c r="C1" s="5"/>
      <c r="D1" s="5"/>
      <c r="E1" s="5"/>
      <c r="F1" s="5"/>
      <c r="G1" s="5"/>
      <c r="H1" s="5"/>
      <c r="I1" s="5"/>
      <c r="M1" s="5" t="s">
        <v>20</v>
      </c>
      <c r="N1" s="5"/>
      <c r="O1" s="5"/>
      <c r="P1" s="5"/>
      <c r="Q1" s="5"/>
    </row>
    <row r="2" spans="1:18" x14ac:dyDescent="0.25">
      <c r="A2" s="3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17</v>
      </c>
      <c r="H2" t="s">
        <v>15</v>
      </c>
      <c r="I2" t="s">
        <v>16</v>
      </c>
      <c r="K2" t="s">
        <v>1</v>
      </c>
      <c r="L2" t="s">
        <v>2</v>
      </c>
      <c r="M2" t="s">
        <v>3</v>
      </c>
      <c r="N2" t="s">
        <v>4</v>
      </c>
      <c r="O2" t="s">
        <v>5</v>
      </c>
      <c r="P2" t="s">
        <v>17</v>
      </c>
      <c r="Q2" t="s">
        <v>15</v>
      </c>
      <c r="R2" t="s">
        <v>16</v>
      </c>
    </row>
    <row r="3" spans="1:18" x14ac:dyDescent="0.25">
      <c r="A3" s="3" t="s">
        <v>6</v>
      </c>
      <c r="B3">
        <v>837</v>
      </c>
      <c r="C3" s="1">
        <v>1140</v>
      </c>
      <c r="D3">
        <v>904</v>
      </c>
      <c r="E3">
        <v>803</v>
      </c>
      <c r="F3">
        <v>442</v>
      </c>
      <c r="G3">
        <f t="shared" ref="G3:G8" si="0">SUM(B3:F3)</f>
        <v>4126</v>
      </c>
      <c r="H3" s="1">
        <v>16480</v>
      </c>
      <c r="I3" s="1">
        <v>648687</v>
      </c>
      <c r="J3" s="1"/>
      <c r="K3">
        <f t="shared" ref="K3:K8" si="1">B3/$B$3</f>
        <v>1</v>
      </c>
      <c r="L3">
        <f t="shared" ref="L3:L8" si="2">C3/$C$3</f>
        <v>1</v>
      </c>
      <c r="M3">
        <f t="shared" ref="M3:M8" si="3">D3/$D$3</f>
        <v>1</v>
      </c>
      <c r="N3">
        <f t="shared" ref="N3:N8" si="4">E3/$E$3</f>
        <v>1</v>
      </c>
      <c r="O3">
        <f>F3/$F$3</f>
        <v>1</v>
      </c>
      <c r="P3">
        <f>G3/$G$3</f>
        <v>1</v>
      </c>
      <c r="Q3">
        <f>H3/$H$3</f>
        <v>1</v>
      </c>
      <c r="R3">
        <f>I3/$I$3</f>
        <v>1</v>
      </c>
    </row>
    <row r="4" spans="1:18" x14ac:dyDescent="0.25">
      <c r="A4" s="3" t="s">
        <v>7</v>
      </c>
      <c r="B4">
        <v>313</v>
      </c>
      <c r="C4">
        <v>382</v>
      </c>
      <c r="D4">
        <v>400</v>
      </c>
      <c r="E4">
        <v>297</v>
      </c>
      <c r="F4">
        <v>212</v>
      </c>
      <c r="G4">
        <f t="shared" si="0"/>
        <v>1604</v>
      </c>
      <c r="H4" s="1">
        <v>5390</v>
      </c>
      <c r="I4" s="1">
        <v>229781</v>
      </c>
      <c r="J4" s="1"/>
      <c r="K4">
        <f t="shared" si="1"/>
        <v>0.37395459976105139</v>
      </c>
      <c r="L4">
        <f t="shared" si="2"/>
        <v>0.3350877192982456</v>
      </c>
      <c r="M4">
        <f t="shared" si="3"/>
        <v>0.44247787610619471</v>
      </c>
      <c r="N4">
        <f t="shared" si="4"/>
        <v>0.36986301369863012</v>
      </c>
      <c r="O4">
        <f t="shared" ref="O4:O8" si="5">F4/$F$3</f>
        <v>0.47963800904977377</v>
      </c>
      <c r="P4">
        <f t="shared" ref="P4:P7" si="6">G4/$G$3</f>
        <v>0.38875424139602521</v>
      </c>
      <c r="Q4">
        <f t="shared" ref="Q4:Q8" si="7">H4/$H$3</f>
        <v>0.3270631067961165</v>
      </c>
      <c r="R4">
        <f t="shared" ref="R4:R8" si="8">I4/$I$3</f>
        <v>0.35422476479411485</v>
      </c>
    </row>
    <row r="5" spans="1:18" x14ac:dyDescent="0.25">
      <c r="A5" s="3" t="s">
        <v>8</v>
      </c>
      <c r="B5">
        <v>101</v>
      </c>
      <c r="C5">
        <v>226</v>
      </c>
      <c r="D5">
        <v>135</v>
      </c>
      <c r="E5">
        <v>166</v>
      </c>
      <c r="F5">
        <v>62</v>
      </c>
      <c r="G5">
        <f t="shared" si="0"/>
        <v>690</v>
      </c>
      <c r="H5" s="1">
        <v>3203</v>
      </c>
      <c r="I5" s="1">
        <v>120088</v>
      </c>
      <c r="J5" s="1"/>
      <c r="K5">
        <f t="shared" si="1"/>
        <v>0.12066905615292713</v>
      </c>
      <c r="L5">
        <f>C5/$C$3</f>
        <v>0.19824561403508772</v>
      </c>
      <c r="M5">
        <f t="shared" si="3"/>
        <v>0.14933628318584072</v>
      </c>
      <c r="N5">
        <f t="shared" si="4"/>
        <v>0.20672478206724781</v>
      </c>
      <c r="O5">
        <f t="shared" si="5"/>
        <v>0.14027149321266968</v>
      </c>
      <c r="P5">
        <f t="shared" si="6"/>
        <v>0.16723218613669413</v>
      </c>
      <c r="Q5">
        <f t="shared" si="7"/>
        <v>0.19435679611650486</v>
      </c>
      <c r="R5">
        <f t="shared" si="8"/>
        <v>0.18512472116752762</v>
      </c>
    </row>
    <row r="6" spans="1:18" x14ac:dyDescent="0.25">
      <c r="A6" s="3" t="s">
        <v>9</v>
      </c>
      <c r="B6">
        <v>190</v>
      </c>
      <c r="C6">
        <v>236</v>
      </c>
      <c r="D6">
        <v>160</v>
      </c>
      <c r="E6">
        <v>155</v>
      </c>
      <c r="F6">
        <v>73</v>
      </c>
      <c r="G6">
        <f t="shared" si="0"/>
        <v>814</v>
      </c>
      <c r="H6" s="1">
        <v>3427</v>
      </c>
      <c r="I6" s="1">
        <v>155292</v>
      </c>
      <c r="J6" s="1"/>
      <c r="K6">
        <f t="shared" si="1"/>
        <v>0.22700119474313021</v>
      </c>
      <c r="L6">
        <f t="shared" si="2"/>
        <v>0.20701754385964913</v>
      </c>
      <c r="M6">
        <f t="shared" si="3"/>
        <v>0.17699115044247787</v>
      </c>
      <c r="N6">
        <f t="shared" si="4"/>
        <v>0.19302615193026151</v>
      </c>
      <c r="O6">
        <f t="shared" si="5"/>
        <v>0.16515837104072398</v>
      </c>
      <c r="P6">
        <f t="shared" si="6"/>
        <v>0.19728550654386814</v>
      </c>
      <c r="Q6">
        <f t="shared" si="7"/>
        <v>0.2079490291262136</v>
      </c>
      <c r="R6">
        <f t="shared" si="8"/>
        <v>0.23939434580930402</v>
      </c>
    </row>
    <row r="7" spans="1:18" x14ac:dyDescent="0.25">
      <c r="A7" s="3" t="s">
        <v>10</v>
      </c>
      <c r="B7">
        <v>157</v>
      </c>
      <c r="C7">
        <v>200</v>
      </c>
      <c r="D7">
        <v>132</v>
      </c>
      <c r="E7">
        <v>100</v>
      </c>
      <c r="F7">
        <v>69</v>
      </c>
      <c r="G7">
        <f t="shared" si="0"/>
        <v>658</v>
      </c>
      <c r="H7" s="1">
        <v>2529</v>
      </c>
      <c r="I7" s="1">
        <v>69640</v>
      </c>
      <c r="J7" s="1"/>
      <c r="K7">
        <f t="shared" si="1"/>
        <v>0.18757467144563919</v>
      </c>
      <c r="L7">
        <f t="shared" si="2"/>
        <v>0.17543859649122806</v>
      </c>
      <c r="M7">
        <f t="shared" si="3"/>
        <v>0.14601769911504425</v>
      </c>
      <c r="N7">
        <f t="shared" si="4"/>
        <v>0.12453300124533001</v>
      </c>
      <c r="O7">
        <f t="shared" si="5"/>
        <v>0.15610859728506787</v>
      </c>
      <c r="P7">
        <f t="shared" si="6"/>
        <v>0.15947649054774601</v>
      </c>
      <c r="Q7">
        <f t="shared" si="7"/>
        <v>0.15345873786407768</v>
      </c>
      <c r="R7">
        <f t="shared" si="8"/>
        <v>0.10735531928341403</v>
      </c>
    </row>
    <row r="8" spans="1:18" x14ac:dyDescent="0.25">
      <c r="A8" s="3" t="s">
        <v>11</v>
      </c>
      <c r="B8">
        <v>76</v>
      </c>
      <c r="C8">
        <v>96</v>
      </c>
      <c r="D8">
        <v>77</v>
      </c>
      <c r="E8">
        <v>85</v>
      </c>
      <c r="F8">
        <v>26</v>
      </c>
      <c r="G8">
        <f t="shared" si="0"/>
        <v>360</v>
      </c>
      <c r="H8" s="1">
        <v>1931</v>
      </c>
      <c r="I8" s="1">
        <v>73886</v>
      </c>
      <c r="J8" s="1"/>
      <c r="K8">
        <f t="shared" si="1"/>
        <v>9.0800477897252097E-2</v>
      </c>
      <c r="L8">
        <f t="shared" si="2"/>
        <v>8.4210526315789472E-2</v>
      </c>
      <c r="M8">
        <f t="shared" si="3"/>
        <v>8.5176991150442471E-2</v>
      </c>
      <c r="N8">
        <f t="shared" si="4"/>
        <v>0.10585305105853052</v>
      </c>
      <c r="O8">
        <f t="shared" si="5"/>
        <v>5.8823529411764705E-2</v>
      </c>
      <c r="P8">
        <f>G8/$G$3</f>
        <v>8.725157537566651E-2</v>
      </c>
      <c r="Q8">
        <f t="shared" si="7"/>
        <v>0.11717233009708738</v>
      </c>
      <c r="R8">
        <f t="shared" si="8"/>
        <v>0.11390084894563943</v>
      </c>
    </row>
    <row r="13" spans="1:18" x14ac:dyDescent="0.25">
      <c r="B13" s="5" t="s">
        <v>19</v>
      </c>
      <c r="C13" s="5"/>
      <c r="D13" s="5"/>
      <c r="E13" s="5"/>
      <c r="F13" s="5"/>
      <c r="G13" s="5"/>
      <c r="H13" s="5"/>
      <c r="I13" s="5"/>
    </row>
    <row r="14" spans="1:18" x14ac:dyDescent="0.25">
      <c r="B14" t="s">
        <v>1</v>
      </c>
      <c r="C14" t="s">
        <v>3</v>
      </c>
      <c r="D14" t="s">
        <v>4</v>
      </c>
      <c r="E14" t="s">
        <v>2</v>
      </c>
      <c r="F14" t="s">
        <v>5</v>
      </c>
      <c r="G14" t="s">
        <v>17</v>
      </c>
      <c r="H14" t="s">
        <v>15</v>
      </c>
      <c r="I14" t="s">
        <v>16</v>
      </c>
    </row>
    <row r="15" spans="1:18" x14ac:dyDescent="0.25">
      <c r="A15" s="3" t="s">
        <v>7</v>
      </c>
      <c r="B15" s="2">
        <v>0.37395459976105139</v>
      </c>
      <c r="C15" s="2">
        <v>0.44247787610619471</v>
      </c>
      <c r="D15" s="2">
        <v>0.36986301369863012</v>
      </c>
      <c r="E15" s="2">
        <v>0.3350877192982456</v>
      </c>
      <c r="F15" s="2">
        <v>0.47963800904977377</v>
      </c>
      <c r="G15" s="2">
        <v>0.38875424139602521</v>
      </c>
      <c r="H15" s="2">
        <v>0.3270631067961165</v>
      </c>
      <c r="I15" s="2">
        <v>0.35422476479411485</v>
      </c>
      <c r="J15" s="2"/>
    </row>
    <row r="16" spans="1:18" x14ac:dyDescent="0.25">
      <c r="A16" s="3" t="s">
        <v>8</v>
      </c>
      <c r="B16" s="2">
        <v>0.12066905615292713</v>
      </c>
      <c r="C16" s="2">
        <v>0.14933628318584072</v>
      </c>
      <c r="D16" s="2">
        <v>0.20672478206724781</v>
      </c>
      <c r="E16" s="2">
        <v>0.19824561403508772</v>
      </c>
      <c r="F16" s="2">
        <v>0.14027149321266968</v>
      </c>
      <c r="G16" s="2">
        <v>0.16723218613669413</v>
      </c>
      <c r="H16" s="2">
        <v>0.19435679611650486</v>
      </c>
      <c r="I16" s="2">
        <v>0.18512472116752762</v>
      </c>
      <c r="J16" s="2"/>
    </row>
    <row r="17" spans="1:10" x14ac:dyDescent="0.25">
      <c r="A17" s="3" t="s">
        <v>9</v>
      </c>
      <c r="B17" s="2">
        <v>0.22700119474313021</v>
      </c>
      <c r="C17" s="2">
        <v>0.17699115044247787</v>
      </c>
      <c r="D17" s="2">
        <v>0.19302615193026151</v>
      </c>
      <c r="E17" s="2">
        <v>0.20701754385964913</v>
      </c>
      <c r="F17" s="2">
        <v>0.16515837104072398</v>
      </c>
      <c r="G17" s="2">
        <v>0.19728550654386814</v>
      </c>
      <c r="H17" s="2">
        <v>0.2079490291262136</v>
      </c>
      <c r="I17" s="2">
        <v>0.23939434580930402</v>
      </c>
      <c r="J17" s="2"/>
    </row>
    <row r="18" spans="1:10" x14ac:dyDescent="0.25">
      <c r="A18" s="3" t="s">
        <v>10</v>
      </c>
      <c r="B18" s="2">
        <v>0.18757467144563919</v>
      </c>
      <c r="C18" s="2">
        <v>0.14601769911504425</v>
      </c>
      <c r="D18" s="2">
        <v>0.12453300124533001</v>
      </c>
      <c r="E18" s="2">
        <v>0.17543859649122806</v>
      </c>
      <c r="F18" s="2">
        <v>0.15610859728506787</v>
      </c>
      <c r="G18" s="2">
        <v>0.15947649054774601</v>
      </c>
      <c r="H18" s="2">
        <v>0.15345873786407768</v>
      </c>
      <c r="I18" s="2">
        <v>0.10735531928341403</v>
      </c>
      <c r="J18" s="2"/>
    </row>
    <row r="19" spans="1:10" x14ac:dyDescent="0.25">
      <c r="A19" s="3" t="s">
        <v>11</v>
      </c>
      <c r="B19" s="2">
        <v>9.0800477897252097E-2</v>
      </c>
      <c r="C19" s="2">
        <v>8.5176991150442471E-2</v>
      </c>
      <c r="D19" s="2">
        <v>0.10585305105853052</v>
      </c>
      <c r="E19" s="2">
        <v>8.4210526315789472E-2</v>
      </c>
      <c r="F19" s="2">
        <v>5.8823529411764705E-2</v>
      </c>
      <c r="G19" s="2">
        <v>8.725157537566651E-2</v>
      </c>
      <c r="H19" s="2">
        <v>0.11717233009708738</v>
      </c>
      <c r="I19" s="2">
        <v>0.11390084894563943</v>
      </c>
      <c r="J19" s="2"/>
    </row>
    <row r="20" spans="1:10" x14ac:dyDescent="0.25">
      <c r="A20" s="3" t="s">
        <v>6</v>
      </c>
      <c r="B20">
        <v>837</v>
      </c>
      <c r="C20">
        <v>904</v>
      </c>
      <c r="D20">
        <v>803</v>
      </c>
      <c r="E20" s="1">
        <v>1140</v>
      </c>
      <c r="F20">
        <v>442</v>
      </c>
      <c r="G20">
        <f t="shared" ref="G20" si="9">SUM(B20:F20)</f>
        <v>4126</v>
      </c>
      <c r="H20" s="1">
        <v>16480</v>
      </c>
      <c r="I20" s="1">
        <v>648687</v>
      </c>
      <c r="J20" s="1"/>
    </row>
    <row r="22" spans="1:10" x14ac:dyDescent="0.25">
      <c r="B22" s="5" t="s">
        <v>19</v>
      </c>
      <c r="C22" s="5"/>
      <c r="D22" s="5"/>
      <c r="E22" s="6"/>
      <c r="F22" s="6"/>
      <c r="G22" s="6"/>
      <c r="H22" s="6"/>
      <c r="I22" s="6"/>
    </row>
    <row r="23" spans="1:10" x14ac:dyDescent="0.25">
      <c r="B23" t="s">
        <v>17</v>
      </c>
      <c r="C23" t="s">
        <v>15</v>
      </c>
      <c r="D23" t="s">
        <v>16</v>
      </c>
    </row>
    <row r="24" spans="1:10" x14ac:dyDescent="0.25">
      <c r="A24" s="3" t="s">
        <v>7</v>
      </c>
      <c r="B24" s="2">
        <v>0.38875424139602521</v>
      </c>
      <c r="C24" s="2">
        <v>0.3270631067961165</v>
      </c>
      <c r="D24" s="2">
        <v>0.35422476479411485</v>
      </c>
    </row>
    <row r="25" spans="1:10" x14ac:dyDescent="0.25">
      <c r="A25" s="3" t="s">
        <v>8</v>
      </c>
      <c r="B25" s="2">
        <v>0.16723218613669413</v>
      </c>
      <c r="C25" s="2">
        <v>0.19435679611650486</v>
      </c>
      <c r="D25" s="2">
        <v>0.18512472116752762</v>
      </c>
    </row>
    <row r="26" spans="1:10" x14ac:dyDescent="0.25">
      <c r="A26" s="3" t="s">
        <v>9</v>
      </c>
      <c r="B26" s="2">
        <v>0.19728550654386814</v>
      </c>
      <c r="C26" s="2">
        <v>0.2079490291262136</v>
      </c>
      <c r="D26" s="2">
        <v>0.23939434580930402</v>
      </c>
    </row>
    <row r="27" spans="1:10" x14ac:dyDescent="0.25">
      <c r="A27" s="3" t="s">
        <v>10</v>
      </c>
      <c r="B27" s="2">
        <v>0.15947649054774601</v>
      </c>
      <c r="C27" s="2">
        <v>0.15345873786407768</v>
      </c>
      <c r="D27" s="2">
        <v>0.10735531928341403</v>
      </c>
    </row>
    <row r="28" spans="1:10" x14ac:dyDescent="0.25">
      <c r="A28" s="3" t="s">
        <v>11</v>
      </c>
      <c r="B28" s="2">
        <v>8.725157537566651E-2</v>
      </c>
      <c r="C28" s="2">
        <v>0.11717233009708738</v>
      </c>
      <c r="D28" s="2">
        <v>0.11390084894563943</v>
      </c>
    </row>
    <row r="31" spans="1:10" x14ac:dyDescent="0.25">
      <c r="A31" s="4" t="s">
        <v>12</v>
      </c>
    </row>
    <row r="32" spans="1:10" x14ac:dyDescent="0.25">
      <c r="A32" s="4" t="s">
        <v>13</v>
      </c>
    </row>
    <row r="33" spans="1:1" x14ac:dyDescent="0.25">
      <c r="A33" s="4" t="s">
        <v>14</v>
      </c>
    </row>
  </sheetData>
  <mergeCells count="4">
    <mergeCell ref="M1:Q1"/>
    <mergeCell ref="B13:I13"/>
    <mergeCell ref="B22:D22"/>
    <mergeCell ref="B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hspetla</dc:creator>
  <cp:lastModifiedBy>hspetla</cp:lastModifiedBy>
  <dcterms:created xsi:type="dcterms:W3CDTF">2017-09-11T18:53:29Z</dcterms:created>
  <dcterms:modified xsi:type="dcterms:W3CDTF">2017-09-27T15:38:25Z</dcterms:modified>
</cp:coreProperties>
</file>