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CRPC\RPC\TwinVillageBizData\"/>
    </mc:Choice>
  </mc:AlternateContent>
  <bookViews>
    <workbookView xWindow="0" yWindow="0" windowWidth="2880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1" l="1"/>
  <c r="AD6" i="1"/>
  <c r="AA10" i="1"/>
  <c r="AB11" i="1"/>
  <c r="AB14" i="1"/>
  <c r="AD14" i="1"/>
  <c r="Z10" i="1"/>
  <c r="V6" i="1"/>
  <c r="AC6" i="1" s="1"/>
  <c r="V7" i="1"/>
  <c r="AC7" i="1" s="1"/>
  <c r="V8" i="1"/>
  <c r="AC8" i="1" s="1"/>
  <c r="V9" i="1"/>
  <c r="AC9" i="1" s="1"/>
  <c r="V10" i="1"/>
  <c r="AC10" i="1" s="1"/>
  <c r="V11" i="1"/>
  <c r="AC11" i="1" s="1"/>
  <c r="V12" i="1"/>
  <c r="AC12" i="1" s="1"/>
  <c r="V13" i="1"/>
  <c r="AC13" i="1" s="1"/>
  <c r="V14" i="1"/>
  <c r="AC14" i="1" s="1"/>
  <c r="V15" i="1"/>
  <c r="AC15" i="1" s="1"/>
  <c r="V16" i="1"/>
  <c r="AC16" i="1" s="1"/>
  <c r="V17" i="1"/>
  <c r="AC17" i="1" s="1"/>
  <c r="Z8" i="1" l="1"/>
  <c r="Z16" i="1"/>
  <c r="AB16" i="1"/>
  <c r="AA11" i="1"/>
  <c r="AB8" i="1"/>
  <c r="Z12" i="1"/>
  <c r="AB15" i="1"/>
  <c r="AA14" i="1"/>
  <c r="AD10" i="1"/>
  <c r="AB7" i="1"/>
  <c r="AA6" i="1"/>
  <c r="Z6" i="1"/>
  <c r="Z14" i="1"/>
  <c r="AA15" i="1"/>
  <c r="AB12" i="1"/>
  <c r="AB10" i="1"/>
  <c r="AA7" i="1"/>
  <c r="AB17" i="1"/>
  <c r="AB13" i="1"/>
  <c r="AB9" i="1"/>
  <c r="Z9" i="1"/>
  <c r="Z13" i="1"/>
  <c r="Z17" i="1"/>
  <c r="AA17" i="1"/>
  <c r="AA16" i="1"/>
  <c r="AA13" i="1"/>
  <c r="AA12" i="1"/>
  <c r="AA9" i="1"/>
  <c r="AA8" i="1"/>
  <c r="AD17" i="1"/>
  <c r="AD16" i="1"/>
  <c r="AD15" i="1"/>
  <c r="AD13" i="1"/>
  <c r="AD12" i="1"/>
  <c r="AD11" i="1"/>
  <c r="AD9" i="1"/>
  <c r="AD8" i="1"/>
  <c r="AD7" i="1"/>
  <c r="Z7" i="1"/>
  <c r="Z11" i="1"/>
  <c r="Z15" i="1"/>
  <c r="V5" i="1" l="1"/>
  <c r="V4" i="1"/>
  <c r="W9" i="1" l="1"/>
  <c r="W13" i="1"/>
  <c r="W17" i="1"/>
  <c r="W10" i="1"/>
  <c r="W14" i="1"/>
  <c r="W6" i="1"/>
  <c r="W7" i="1"/>
  <c r="W16" i="1"/>
  <c r="W12" i="1"/>
  <c r="W15" i="1"/>
  <c r="W8" i="1"/>
  <c r="W11" i="1"/>
  <c r="W5" i="1"/>
  <c r="AB4" i="1"/>
  <c r="AC4" i="1"/>
  <c r="AD4" i="1"/>
  <c r="AA4" i="1"/>
  <c r="Z4" i="1"/>
  <c r="AC5" i="1"/>
  <c r="AD5" i="1"/>
  <c r="AA5" i="1"/>
  <c r="Z5" i="1"/>
  <c r="AB5" i="1"/>
</calcChain>
</file>

<file path=xl/sharedStrings.xml><?xml version="1.0" encoding="utf-8"?>
<sst xmlns="http://schemas.openxmlformats.org/spreadsheetml/2006/main" count="224" uniqueCount="35">
  <si>
    <t>Damariscotta</t>
  </si>
  <si>
    <t>Estimate; INDUSTRY - Civilian employed population 16 years and over</t>
  </si>
  <si>
    <t>Margin of Error; INDUSTRY - Civilian employed population 16 years and over</t>
  </si>
  <si>
    <t>Percent; INDUSTRY - Civilian employed population 16 years and over</t>
  </si>
  <si>
    <t>Percent Margin of Error; INDUSTRY - Civilian employed population 16 years and over</t>
  </si>
  <si>
    <t xml:space="preserve"> Civilian employed population 16 years and over</t>
  </si>
  <si>
    <t>(X)</t>
  </si>
  <si>
    <t>Agriculture, forestry, fishing and hunting, and mining</t>
  </si>
  <si>
    <t>Construction</t>
  </si>
  <si>
    <t>Manufacturing</t>
  </si>
  <si>
    <t>Wholesale trade</t>
  </si>
  <si>
    <t>Retail trade</t>
  </si>
  <si>
    <t>Transportation and warehousing, and utilities</t>
  </si>
  <si>
    <t>Information</t>
  </si>
  <si>
    <t>Finance and insurance, and real estate and rental and leasing</t>
  </si>
  <si>
    <t>Professional, scientific, and management, and administrative and waste management services</t>
  </si>
  <si>
    <t>Educational services, and health care and social assistance</t>
  </si>
  <si>
    <t>Arts, entertainment, and recreation, and accommodation and food services</t>
  </si>
  <si>
    <t xml:space="preserve"> Other services, except public administration</t>
  </si>
  <si>
    <t>Public administration</t>
  </si>
  <si>
    <t>Newcastle</t>
  </si>
  <si>
    <t>Nobleboro</t>
  </si>
  <si>
    <t>Bristol</t>
  </si>
  <si>
    <t>South Bristol</t>
  </si>
  <si>
    <t>Region</t>
  </si>
  <si>
    <t>Lincoln County</t>
  </si>
  <si>
    <t>Maine</t>
  </si>
  <si>
    <t>Source: 2011-2015 ACS Selected Population Tables</t>
  </si>
  <si>
    <t>Ag, forestry, fishing &amp; hunting, &amp; mining</t>
  </si>
  <si>
    <t>Transportation &amp; warehousing, &amp; utilities</t>
  </si>
  <si>
    <t>Finance &amp; insurance, &amp; real estate &amp; rental &amp; leasing</t>
  </si>
  <si>
    <t>Professional, scientific, &amp; mgmt, &amp; admin &amp; waste mgmt svcs</t>
  </si>
  <si>
    <t>Educational svcs, &amp; health care and social assistance</t>
  </si>
  <si>
    <t>Arts, entertainment, &amp; recreation, &amp; accommodation &amp; food svcs</t>
  </si>
  <si>
    <t>Twin Village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</si>
</sst>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Twin Villages Area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565463720704636E-2"/>
          <c:y val="6.9068901303538169E-2"/>
          <c:w val="0.96382335235618488"/>
          <c:h val="0.692897403187730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Sheet1!$P$52</c:f>
              <c:strCache>
                <c:ptCount val="1"/>
                <c:pt idx="0">
                  <c:v>Agriculture, forestry, fishing and hunting, and mining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Sheet1!$Q$52:$S$52</c:f>
              <c:numCache>
                <c:formatCode>0.0%</c:formatCode>
                <c:ptCount val="3"/>
                <c:pt idx="0">
                  <c:v>6.0349006301502667E-2</c:v>
                </c:pt>
                <c:pt idx="1">
                  <c:v>4.9000000000000002E-2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C-4239-89AE-57D0CEBDD7F9}"/>
            </c:ext>
          </c:extLst>
        </c:ser>
        <c:ser>
          <c:idx val="1"/>
          <c:order val="1"/>
          <c:tx>
            <c:strRef>
              <c:f>Sheet1!$P$53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Sheet1!$Q$53:$S$53</c:f>
              <c:numCache>
                <c:formatCode>0.0%</c:formatCode>
                <c:ptCount val="3"/>
                <c:pt idx="0">
                  <c:v>0.1071255453223461</c:v>
                </c:pt>
                <c:pt idx="1">
                  <c:v>9.9000000000000005E-2</c:v>
                </c:pt>
                <c:pt idx="2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C-4239-89AE-57D0CEBDD7F9}"/>
            </c:ext>
          </c:extLst>
        </c:ser>
        <c:ser>
          <c:idx val="2"/>
          <c:order val="2"/>
          <c:tx>
            <c:strRef>
              <c:f>Sheet1!$P$54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Sheet1!$Q$54:$S$54</c:f>
              <c:numCache>
                <c:formatCode>0.0%</c:formatCode>
                <c:ptCount val="3"/>
                <c:pt idx="0">
                  <c:v>8.2888996606883175E-2</c:v>
                </c:pt>
                <c:pt idx="1">
                  <c:v>9.8000000000000004E-2</c:v>
                </c:pt>
                <c:pt idx="2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C-4239-89AE-57D0CEBDD7F9}"/>
            </c:ext>
          </c:extLst>
        </c:ser>
        <c:ser>
          <c:idx val="3"/>
          <c:order val="3"/>
          <c:tx>
            <c:strRef>
              <c:f>Sheet1!$P$55</c:f>
              <c:strCache>
                <c:ptCount val="1"/>
                <c:pt idx="0">
                  <c:v>Wholesale trade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Sheet1!$Q$55:$S$55</c:f>
              <c:numCache>
                <c:formatCode>0.0%</c:formatCode>
                <c:ptCount val="3"/>
                <c:pt idx="0">
                  <c:v>4.362578768783325E-3</c:v>
                </c:pt>
                <c:pt idx="1">
                  <c:v>1.2999999999999999E-2</c:v>
                </c:pt>
                <c:pt idx="2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D-4833-971A-2B514B74FC24}"/>
            </c:ext>
          </c:extLst>
        </c:ser>
        <c:ser>
          <c:idx val="4"/>
          <c:order val="4"/>
          <c:tx>
            <c:strRef>
              <c:f>Sheet1!$P$56</c:f>
              <c:strCache>
                <c:ptCount val="1"/>
                <c:pt idx="0">
                  <c:v>Retail trade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Sheet1!$Q$56:$S$56</c:f>
              <c:numCache>
                <c:formatCode>0.0%</c:formatCode>
                <c:ptCount val="3"/>
                <c:pt idx="0">
                  <c:v>0.12409112942317015</c:v>
                </c:pt>
                <c:pt idx="1">
                  <c:v>0.129</c:v>
                </c:pt>
                <c:pt idx="2">
                  <c:v>0.13400000000000001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D-4833-971A-2B514B74FC24}"/>
            </c:ext>
          </c:extLst>
        </c:ser>
        <c:ser>
          <c:idx val="5"/>
          <c:order val="5"/>
          <c:tx>
            <c:strRef>
              <c:f>Sheet1!$P$57</c:f>
              <c:strCache>
                <c:ptCount val="1"/>
                <c:pt idx="0">
                  <c:v>Transportation and warehousing, and utilities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Sheet1!$Q$57:$S$57</c:f>
              <c:numCache>
                <c:formatCode>0.0%</c:formatCode>
                <c:ptCount val="3"/>
                <c:pt idx="0">
                  <c:v>1.7935046049442561E-2</c:v>
                </c:pt>
                <c:pt idx="1">
                  <c:v>2.9000000000000001E-2</c:v>
                </c:pt>
                <c:pt idx="2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D-4833-971A-2B514B74FC24}"/>
            </c:ext>
          </c:extLst>
        </c:ser>
        <c:ser>
          <c:idx val="6"/>
          <c:order val="6"/>
          <c:tx>
            <c:strRef>
              <c:f>Sheet1!$P$58</c:f>
              <c:strCache>
                <c:ptCount val="1"/>
                <c:pt idx="0">
                  <c:v>Information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Sheet1!$Q$58:$S$58</c:f>
              <c:numCache>
                <c:formatCode>0.0%</c:formatCode>
                <c:ptCount val="3"/>
                <c:pt idx="0">
                  <c:v>1.4057198254968492E-2</c:v>
                </c:pt>
                <c:pt idx="1">
                  <c:v>0.01</c:v>
                </c:pt>
                <c:pt idx="2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D-4833-971A-2B514B74FC24}"/>
            </c:ext>
          </c:extLst>
        </c:ser>
        <c:ser>
          <c:idx val="7"/>
          <c:order val="7"/>
          <c:tx>
            <c:strRef>
              <c:f>Sheet1!$P$59</c:f>
              <c:strCache>
                <c:ptCount val="1"/>
                <c:pt idx="0">
                  <c:v>Finance and insurance, and real estate and rental and leasing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Sheet1!$Q$59:$S$59</c:f>
              <c:numCache>
                <c:formatCode>0.0%</c:formatCode>
                <c:ptCount val="3"/>
                <c:pt idx="0">
                  <c:v>5.2835676199709164E-2</c:v>
                </c:pt>
                <c:pt idx="1">
                  <c:v>5.2999999999999999E-2</c:v>
                </c:pt>
                <c:pt idx="2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D-4833-971A-2B514B74FC24}"/>
            </c:ext>
          </c:extLst>
        </c:ser>
        <c:ser>
          <c:idx val="8"/>
          <c:order val="8"/>
          <c:tx>
            <c:strRef>
              <c:f>Sheet1!$P$60</c:f>
              <c:strCache>
                <c:ptCount val="1"/>
                <c:pt idx="0">
                  <c:v>Professional, scientific, and management, and administrative and waste management services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Sheet1!$Q$60:$S$60</c:f>
              <c:numCache>
                <c:formatCode>0.0%</c:formatCode>
                <c:ptCount val="3"/>
                <c:pt idx="0">
                  <c:v>0.10470189045079981</c:v>
                </c:pt>
                <c:pt idx="1">
                  <c:v>8.3000000000000004E-2</c:v>
                </c:pt>
                <c:pt idx="2">
                  <c:v>8.5999999999999993E-2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7D-4833-971A-2B514B74FC24}"/>
            </c:ext>
          </c:extLst>
        </c:ser>
        <c:ser>
          <c:idx val="9"/>
          <c:order val="9"/>
          <c:tx>
            <c:strRef>
              <c:f>Sheet1!$P$61</c:f>
              <c:strCache>
                <c:ptCount val="1"/>
                <c:pt idx="0">
                  <c:v>Educational services, and health care and social assistance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Sheet1!$Q$61:$S$61</c:f>
              <c:numCache>
                <c:formatCode>0.0%</c:formatCode>
                <c:ptCount val="3"/>
                <c:pt idx="0">
                  <c:v>0.28793019873969949</c:v>
                </c:pt>
                <c:pt idx="1">
                  <c:v>0.247</c:v>
                </c:pt>
                <c:pt idx="2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7D-4833-971A-2B514B74FC24}"/>
            </c:ext>
          </c:extLst>
        </c:ser>
        <c:ser>
          <c:idx val="10"/>
          <c:order val="10"/>
          <c:tx>
            <c:strRef>
              <c:f>Sheet1!$P$62</c:f>
              <c:strCache>
                <c:ptCount val="1"/>
                <c:pt idx="0">
                  <c:v>Arts, entertainment, and recreation, and accommodation and food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Sheet1!$Q$62:$S$62</c:f>
              <c:numCache>
                <c:formatCode>0.0%</c:formatCode>
                <c:ptCount val="3"/>
                <c:pt idx="0">
                  <c:v>7.0528356761997091E-2</c:v>
                </c:pt>
                <c:pt idx="1">
                  <c:v>9.8000000000000004E-2</c:v>
                </c:pt>
                <c:pt idx="2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7D-4833-971A-2B514B74FC24}"/>
            </c:ext>
          </c:extLst>
        </c:ser>
        <c:ser>
          <c:idx val="11"/>
          <c:order val="11"/>
          <c:tx>
            <c:strRef>
              <c:f>Sheet1!$P$63</c:f>
              <c:strCache>
                <c:ptCount val="1"/>
                <c:pt idx="0">
                  <c:v> Other services, except public administration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Sheet1!$Q$63:$S$63</c:f>
              <c:numCache>
                <c:formatCode>0.0%</c:formatCode>
                <c:ptCount val="3"/>
                <c:pt idx="0">
                  <c:v>4.1686863790596218E-2</c:v>
                </c:pt>
                <c:pt idx="1">
                  <c:v>4.9000000000000002E-2</c:v>
                </c:pt>
                <c:pt idx="2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7D-4833-971A-2B514B74FC24}"/>
            </c:ext>
          </c:extLst>
        </c:ser>
        <c:ser>
          <c:idx val="12"/>
          <c:order val="12"/>
          <c:tx>
            <c:strRef>
              <c:f>Sheet1!$P$64</c:f>
              <c:strCache>
                <c:ptCount val="1"/>
                <c:pt idx="0">
                  <c:v>Public administration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Sheet1!$Q$51:$S$51</c:f>
              <c:strCache>
                <c:ptCount val="3"/>
                <c:pt idx="0">
                  <c:v>Twin Village Region</c:v>
                </c:pt>
                <c:pt idx="1">
                  <c:v>Lincoln County</c:v>
                </c:pt>
                <c:pt idx="2">
                  <c:v>Maine</c:v>
                </c:pt>
              </c:strCache>
            </c:strRef>
          </c:cat>
          <c:val>
            <c:numRef>
              <c:f>Sheet1!$Q$64:$S$64</c:f>
              <c:numCache>
                <c:formatCode>0.0%</c:formatCode>
                <c:ptCount val="3"/>
                <c:pt idx="0">
                  <c:v>3.1507513330101794E-2</c:v>
                </c:pt>
                <c:pt idx="1">
                  <c:v>4.4999999999999998E-2</c:v>
                </c:pt>
                <c:pt idx="2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7D-4833-971A-2B514B74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107256"/>
        <c:axId val="546113488"/>
      </c:barChart>
      <c:catAx>
        <c:axId val="5461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113488"/>
        <c:crosses val="autoZero"/>
        <c:auto val="1"/>
        <c:lblAlgn val="ctr"/>
        <c:lblOffset val="100"/>
        <c:noMultiLvlLbl val="0"/>
      </c:catAx>
      <c:valAx>
        <c:axId val="54611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10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786314927194613E-3"/>
          <c:y val="0.82241280406959427"/>
          <c:w val="0.99119795375896502"/>
          <c:h val="0.15483413155829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Industry</a:t>
            </a:r>
            <a:r>
              <a:rPr lang="en-US" sz="2400" b="1" baseline="0"/>
              <a:t> by Town</a:t>
            </a:r>
            <a:endParaRPr lang="en-US" sz="2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920011277362709E-2"/>
          <c:y val="8.3728315860483252E-2"/>
          <c:w val="0.96470232461351535"/>
          <c:h val="0.6344551728712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Sheet1!$P$21</c:f>
              <c:strCache>
                <c:ptCount val="1"/>
                <c:pt idx="0">
                  <c:v>Ag, forestry, fishing &amp; hunting, &amp; mining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Sheet1!$Q$21:$U$21</c:f>
              <c:numCache>
                <c:formatCode>0.0%</c:formatCode>
                <c:ptCount val="5"/>
                <c:pt idx="0">
                  <c:v>0.12449799196787148</c:v>
                </c:pt>
                <c:pt idx="1">
                  <c:v>0.13253012048192772</c:v>
                </c:pt>
                <c:pt idx="2">
                  <c:v>0.18473895582329317</c:v>
                </c:pt>
                <c:pt idx="3">
                  <c:v>0.47791164658634538</c:v>
                </c:pt>
                <c:pt idx="4">
                  <c:v>8.0321285140562249E-2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E-41E5-8833-020842AE489B}"/>
            </c:ext>
          </c:extLst>
        </c:ser>
        <c:ser>
          <c:idx val="1"/>
          <c:order val="1"/>
          <c:tx>
            <c:strRef>
              <c:f>Sheet1!$P$22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Sheet1!$Q$22:$U$22</c:f>
              <c:numCache>
                <c:formatCode>0.0%</c:formatCode>
                <c:ptCount val="5"/>
                <c:pt idx="0">
                  <c:v>0.38235294117647056</c:v>
                </c:pt>
                <c:pt idx="1">
                  <c:v>0.2330316742081448</c:v>
                </c:pt>
                <c:pt idx="2">
                  <c:v>0.13800904977375567</c:v>
                </c:pt>
                <c:pt idx="3">
                  <c:v>0.13122171945701358</c:v>
                </c:pt>
                <c:pt idx="4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E-41E5-8833-020842AE489B}"/>
            </c:ext>
          </c:extLst>
        </c:ser>
        <c:ser>
          <c:idx val="2"/>
          <c:order val="2"/>
          <c:tx>
            <c:strRef>
              <c:f>Sheet1!$P$23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Sheet1!$Q$23:$U$23</c:f>
              <c:numCache>
                <c:formatCode>0.0%</c:formatCode>
                <c:ptCount val="5"/>
                <c:pt idx="0">
                  <c:v>0.16374269005847952</c:v>
                </c:pt>
                <c:pt idx="1">
                  <c:v>0.25438596491228072</c:v>
                </c:pt>
                <c:pt idx="2">
                  <c:v>0.20760233918128654</c:v>
                </c:pt>
                <c:pt idx="3">
                  <c:v>0.33625730994152048</c:v>
                </c:pt>
                <c:pt idx="4">
                  <c:v>3.8011695906432746E-2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E-41E5-8833-020842AE489B}"/>
            </c:ext>
          </c:extLst>
        </c:ser>
        <c:ser>
          <c:idx val="3"/>
          <c:order val="3"/>
          <c:tx>
            <c:strRef>
              <c:f>Sheet1!$P$24</c:f>
              <c:strCache>
                <c:ptCount val="1"/>
                <c:pt idx="0">
                  <c:v>Wholesale trade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Sheet1!$Q$24:$U$24</c:f>
              <c:numCache>
                <c:formatCode>0.0%</c:formatCode>
                <c:ptCount val="5"/>
                <c:pt idx="0">
                  <c:v>0.16666666666666666</c:v>
                </c:pt>
                <c:pt idx="1">
                  <c:v>0.22222222222222221</c:v>
                </c:pt>
                <c:pt idx="2">
                  <c:v>0.3888888888888889</c:v>
                </c:pt>
                <c:pt idx="3">
                  <c:v>0</c:v>
                </c:pt>
                <c:pt idx="4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E-41E5-8833-020842AE489B}"/>
            </c:ext>
          </c:extLst>
        </c:ser>
        <c:ser>
          <c:idx val="4"/>
          <c:order val="4"/>
          <c:tx>
            <c:strRef>
              <c:f>Sheet1!$P$25</c:f>
              <c:strCache>
                <c:ptCount val="1"/>
                <c:pt idx="0">
                  <c:v>Retail trade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Sheet1!$Q$25:$U$25</c:f>
              <c:numCache>
                <c:formatCode>0.0%</c:formatCode>
                <c:ptCount val="5"/>
                <c:pt idx="0">
                  <c:v>0.205078125</c:v>
                </c:pt>
                <c:pt idx="1">
                  <c:v>0.248046875</c:v>
                </c:pt>
                <c:pt idx="2">
                  <c:v>0.212890625</c:v>
                </c:pt>
                <c:pt idx="3">
                  <c:v>0.248046875</c:v>
                </c:pt>
                <c:pt idx="4">
                  <c:v>8.59375E-2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E-41E5-8833-020842AE489B}"/>
            </c:ext>
          </c:extLst>
        </c:ser>
        <c:ser>
          <c:idx val="5"/>
          <c:order val="5"/>
          <c:tx>
            <c:strRef>
              <c:f>Sheet1!$P$26</c:f>
              <c:strCache>
                <c:ptCount val="1"/>
                <c:pt idx="0">
                  <c:v>Transportation &amp; warehousing, &amp; utilities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Sheet1!$Q$26:$U$26</c:f>
              <c:numCache>
                <c:formatCode>0.0%</c:formatCode>
                <c:ptCount val="5"/>
                <c:pt idx="0">
                  <c:v>6.7567567567567571E-2</c:v>
                </c:pt>
                <c:pt idx="1">
                  <c:v>8.1081081081081086E-2</c:v>
                </c:pt>
                <c:pt idx="2">
                  <c:v>0.25675675675675674</c:v>
                </c:pt>
                <c:pt idx="3">
                  <c:v>0.35135135135135137</c:v>
                </c:pt>
                <c:pt idx="4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149-A89F-87AF83B11A78}"/>
            </c:ext>
          </c:extLst>
        </c:ser>
        <c:ser>
          <c:idx val="6"/>
          <c:order val="6"/>
          <c:tx>
            <c:strRef>
              <c:f>Sheet1!$P$27</c:f>
              <c:strCache>
                <c:ptCount val="1"/>
                <c:pt idx="0">
                  <c:v>Information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Sheet1!$Q$27:$U$27</c:f>
              <c:numCache>
                <c:formatCode>0.0%</c:formatCode>
                <c:ptCount val="5"/>
                <c:pt idx="0">
                  <c:v>0</c:v>
                </c:pt>
                <c:pt idx="1">
                  <c:v>0.22413793103448276</c:v>
                </c:pt>
                <c:pt idx="2">
                  <c:v>0.2413793103448276</c:v>
                </c:pt>
                <c:pt idx="3">
                  <c:v>0.27586206896551724</c:v>
                </c:pt>
                <c:pt idx="4">
                  <c:v>0.25862068965517243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149-A89F-87AF83B11A78}"/>
            </c:ext>
          </c:extLst>
        </c:ser>
        <c:ser>
          <c:idx val="7"/>
          <c:order val="7"/>
          <c:tx>
            <c:strRef>
              <c:f>Sheet1!$P$28</c:f>
              <c:strCache>
                <c:ptCount val="1"/>
                <c:pt idx="0">
                  <c:v>Finance &amp; insurance, &amp; real estate &amp; rental &amp; leasing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Sheet1!$Q$28:$U$28</c:f>
              <c:numCache>
                <c:formatCode>0.0%</c:formatCode>
                <c:ptCount val="5"/>
                <c:pt idx="0">
                  <c:v>0.17889908256880735</c:v>
                </c:pt>
                <c:pt idx="1">
                  <c:v>0.21100917431192662</c:v>
                </c:pt>
                <c:pt idx="2">
                  <c:v>0.16972477064220184</c:v>
                </c:pt>
                <c:pt idx="3">
                  <c:v>0.36238532110091742</c:v>
                </c:pt>
                <c:pt idx="4">
                  <c:v>7.7981651376146793E-2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149-A89F-87AF83B11A78}"/>
            </c:ext>
          </c:extLst>
        </c:ser>
        <c:ser>
          <c:idx val="8"/>
          <c:order val="8"/>
          <c:tx>
            <c:strRef>
              <c:f>Sheet1!$P$29</c:f>
              <c:strCache>
                <c:ptCount val="1"/>
                <c:pt idx="0">
                  <c:v>Professional, scientific, &amp; mgmt, &amp; admin &amp; waste mgmt svcs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Sheet1!$Q$29:$U$29</c:f>
              <c:numCache>
                <c:formatCode>0.0%</c:formatCode>
                <c:ptCount val="5"/>
                <c:pt idx="0">
                  <c:v>0.20370370370370369</c:v>
                </c:pt>
                <c:pt idx="1">
                  <c:v>0.24305555555555555</c:v>
                </c:pt>
                <c:pt idx="2">
                  <c:v>0.18055555555555555</c:v>
                </c:pt>
                <c:pt idx="3">
                  <c:v>0.25</c:v>
                </c:pt>
                <c:pt idx="4">
                  <c:v>0.12268518518518519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149-A89F-87AF83B11A78}"/>
            </c:ext>
          </c:extLst>
        </c:ser>
        <c:ser>
          <c:idx val="9"/>
          <c:order val="9"/>
          <c:tx>
            <c:strRef>
              <c:f>Sheet1!$P$30</c:f>
              <c:strCache>
                <c:ptCount val="1"/>
                <c:pt idx="0">
                  <c:v>Educational svcs, &amp; health care and social assistance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Sheet1!$Q$30:$U$30</c:f>
              <c:numCache>
                <c:formatCode>0.0%</c:formatCode>
                <c:ptCount val="5"/>
                <c:pt idx="0">
                  <c:v>0.15824915824915825</c:v>
                </c:pt>
                <c:pt idx="1">
                  <c:v>0.20033670033670034</c:v>
                </c:pt>
                <c:pt idx="2">
                  <c:v>0.21717171717171718</c:v>
                </c:pt>
                <c:pt idx="3">
                  <c:v>0.32407407407407407</c:v>
                </c:pt>
                <c:pt idx="4">
                  <c:v>0.10016835016835017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149-A89F-87AF83B11A78}"/>
            </c:ext>
          </c:extLst>
        </c:ser>
        <c:ser>
          <c:idx val="10"/>
          <c:order val="10"/>
          <c:tx>
            <c:strRef>
              <c:f>Sheet1!$P$31</c:f>
              <c:strCache>
                <c:ptCount val="1"/>
                <c:pt idx="0">
                  <c:v>Arts, entertainment, &amp; recreation, &amp; accommodation &amp; food svcs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Sheet1!$Q$31:$U$31</c:f>
              <c:numCache>
                <c:formatCode>0.0%</c:formatCode>
                <c:ptCount val="5"/>
                <c:pt idx="0">
                  <c:v>0.27491408934707906</c:v>
                </c:pt>
                <c:pt idx="1">
                  <c:v>0.15807560137457044</c:v>
                </c:pt>
                <c:pt idx="2">
                  <c:v>0.16838487972508592</c:v>
                </c:pt>
                <c:pt idx="3">
                  <c:v>0.24742268041237114</c:v>
                </c:pt>
                <c:pt idx="4">
                  <c:v>0.15120274914089346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149-A89F-87AF83B11A78}"/>
            </c:ext>
          </c:extLst>
        </c:ser>
        <c:ser>
          <c:idx val="11"/>
          <c:order val="11"/>
          <c:tx>
            <c:strRef>
              <c:f>Sheet1!$P$32</c:f>
              <c:strCache>
                <c:ptCount val="1"/>
                <c:pt idx="0">
                  <c:v> Other services, except public administration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Sheet1!$Q$32:$U$32</c:f>
              <c:numCache>
                <c:formatCode>0.0%</c:formatCode>
                <c:ptCount val="5"/>
                <c:pt idx="0">
                  <c:v>0.19767441860465115</c:v>
                </c:pt>
                <c:pt idx="1">
                  <c:v>0.2558139534883721</c:v>
                </c:pt>
                <c:pt idx="2">
                  <c:v>0.29651162790697677</c:v>
                </c:pt>
                <c:pt idx="3">
                  <c:v>7.5581395348837205E-2</c:v>
                </c:pt>
                <c:pt idx="4">
                  <c:v>0.1744186046511628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149-A89F-87AF83B11A78}"/>
            </c:ext>
          </c:extLst>
        </c:ser>
        <c:ser>
          <c:idx val="12"/>
          <c:order val="12"/>
          <c:tx>
            <c:strRef>
              <c:f>Sheet1!$P$33</c:f>
              <c:strCache>
                <c:ptCount val="1"/>
                <c:pt idx="0">
                  <c:v>Public administration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Sheet1!$Q$20:$U$20</c:f>
              <c:strCache>
                <c:ptCount val="5"/>
                <c:pt idx="0">
                  <c:v>Damariscotta</c:v>
                </c:pt>
                <c:pt idx="1">
                  <c:v>Newcastle</c:v>
                </c:pt>
                <c:pt idx="2">
                  <c:v>Nobleboro</c:v>
                </c:pt>
                <c:pt idx="3">
                  <c:v>Bristol</c:v>
                </c:pt>
                <c:pt idx="4">
                  <c:v>South Bristol</c:v>
                </c:pt>
              </c:strCache>
            </c:strRef>
          </c:cat>
          <c:val>
            <c:numRef>
              <c:f>Sheet1!$Q$33:$U$33</c:f>
              <c:numCache>
                <c:formatCode>0.0%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2.3076923076923078E-2</c:v>
                </c:pt>
                <c:pt idx="3">
                  <c:v>0.16923076923076924</c:v>
                </c:pt>
                <c:pt idx="4">
                  <c:v>0.1076923076923077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149-A89F-87AF83B11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1888440"/>
        <c:axId val="541888768"/>
      </c:barChart>
      <c:catAx>
        <c:axId val="54188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88768"/>
        <c:crosses val="autoZero"/>
        <c:auto val="1"/>
        <c:lblAlgn val="ctr"/>
        <c:lblOffset val="100"/>
        <c:noMultiLvlLbl val="0"/>
      </c:catAx>
      <c:valAx>
        <c:axId val="5418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8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62116787831188E-2"/>
          <c:y val="0.78820813992117822"/>
          <c:w val="0.94116210537621414"/>
          <c:h val="0.1802615551112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38100</xdr:rowOff>
    </xdr:from>
    <xdr:to>
      <xdr:col>24</xdr:col>
      <xdr:colOff>438150</xdr:colOff>
      <xdr:row>39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133351</xdr:colOff>
      <xdr:row>46</xdr:row>
      <xdr:rowOff>161925</xdr:rowOff>
    </xdr:from>
    <xdr:to>
      <xdr:col>24</xdr:col>
      <xdr:colOff>400051</xdr:colOff>
      <xdr:row>86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E116"/>
  <sheetViews>
    <sheetView tabSelected="1" topLeftCell="A58" workbookViewId="0">
      <selection activeCell="AA57" sqref="AA57"/>
    </sheetView>
  </sheetViews>
  <sheetFormatPr defaultRowHeight="15" x14ac:dyDescent="0.25"/>
  <cols>
    <col min="25" max="25" width="10.140625" customWidth="1"/>
  </cols>
  <sheetData>
    <row r="3" spans="3:31" x14ac:dyDescent="0.25">
      <c r="C3" t="s">
        <v>0</v>
      </c>
      <c r="D3" t="s">
        <v>1</v>
      </c>
      <c r="E3" t="s">
        <v>2</v>
      </c>
      <c r="F3" t="s">
        <v>3</v>
      </c>
      <c r="G3" t="s">
        <v>4</v>
      </c>
      <c r="Q3" t="s">
        <v>0</v>
      </c>
      <c r="R3" t="s">
        <v>20</v>
      </c>
      <c r="S3" t="s">
        <v>21</v>
      </c>
      <c r="T3" t="s">
        <v>22</v>
      </c>
      <c r="U3" t="s">
        <v>23</v>
      </c>
      <c r="V3" t="s">
        <v>24</v>
      </c>
      <c r="X3" t="s">
        <v>25</v>
      </c>
      <c r="Y3" t="s">
        <v>26</v>
      </c>
      <c r="Z3" t="s">
        <v>0</v>
      </c>
      <c r="AA3" t="s">
        <v>20</v>
      </c>
      <c r="AB3" t="s">
        <v>21</v>
      </c>
      <c r="AC3" t="s">
        <v>22</v>
      </c>
      <c r="AD3" t="s">
        <v>23</v>
      </c>
      <c r="AE3" t="s">
        <v>25</v>
      </c>
    </row>
    <row r="4" spans="3:31" x14ac:dyDescent="0.25">
      <c r="C4" t="s">
        <v>5</v>
      </c>
      <c r="D4">
        <v>837</v>
      </c>
      <c r="E4">
        <v>145</v>
      </c>
      <c r="F4">
        <v>837</v>
      </c>
      <c r="G4" t="s">
        <v>6</v>
      </c>
      <c r="P4" t="s">
        <v>5</v>
      </c>
      <c r="Q4">
        <v>837</v>
      </c>
      <c r="R4">
        <v>904</v>
      </c>
      <c r="S4">
        <v>803</v>
      </c>
      <c r="T4">
        <v>1140</v>
      </c>
      <c r="U4">
        <v>442</v>
      </c>
      <c r="V4">
        <f t="shared" ref="V4:V17" si="0">SUM(Q4:U4)</f>
        <v>4126</v>
      </c>
      <c r="X4">
        <v>16480</v>
      </c>
      <c r="Y4" s="2">
        <v>648687</v>
      </c>
      <c r="Z4" s="1">
        <f>Q4/$V$4</f>
        <v>0.20285991274842463</v>
      </c>
      <c r="AA4" s="1">
        <f t="shared" ref="AA4:AD4" si="1">R4/$V$4</f>
        <v>0.21909840038778478</v>
      </c>
      <c r="AB4" s="1">
        <f t="shared" si="1"/>
        <v>0.19461948618516722</v>
      </c>
      <c r="AC4" s="1">
        <f t="shared" si="1"/>
        <v>0.27629665535627729</v>
      </c>
      <c r="AD4" s="1">
        <f t="shared" si="1"/>
        <v>0.1071255453223461</v>
      </c>
    </row>
    <row r="5" spans="3:31" x14ac:dyDescent="0.25">
      <c r="C5" t="s">
        <v>7</v>
      </c>
      <c r="D5">
        <v>31</v>
      </c>
      <c r="E5">
        <v>26</v>
      </c>
      <c r="F5">
        <v>3.7</v>
      </c>
      <c r="G5">
        <v>3.2</v>
      </c>
      <c r="P5" t="s">
        <v>7</v>
      </c>
      <c r="Q5">
        <v>31</v>
      </c>
      <c r="R5">
        <v>33</v>
      </c>
      <c r="S5">
        <v>46</v>
      </c>
      <c r="T5">
        <v>119</v>
      </c>
      <c r="U5">
        <v>20</v>
      </c>
      <c r="V5">
        <f t="shared" si="0"/>
        <v>249</v>
      </c>
      <c r="W5" s="1">
        <f>V5/$V$4</f>
        <v>6.0349006301502667E-2</v>
      </c>
      <c r="X5">
        <v>809</v>
      </c>
      <c r="Y5" s="2">
        <v>16539</v>
      </c>
      <c r="Z5" s="1">
        <f>Q5/$V$5</f>
        <v>0.12449799196787148</v>
      </c>
      <c r="AA5" s="1">
        <f t="shared" ref="AA5:AD5" si="2">R5/$V$5</f>
        <v>0.13253012048192772</v>
      </c>
      <c r="AB5" s="1">
        <f t="shared" si="2"/>
        <v>0.18473895582329317</v>
      </c>
      <c r="AC5" s="1">
        <f t="shared" si="2"/>
        <v>0.47791164658634538</v>
      </c>
      <c r="AD5" s="1">
        <f t="shared" si="2"/>
        <v>8.0321285140562249E-2</v>
      </c>
    </row>
    <row r="6" spans="3:31" x14ac:dyDescent="0.25">
      <c r="C6" t="s">
        <v>8</v>
      </c>
      <c r="D6">
        <v>169</v>
      </c>
      <c r="E6">
        <v>74</v>
      </c>
      <c r="F6">
        <v>20.2</v>
      </c>
      <c r="G6">
        <v>7.5</v>
      </c>
      <c r="P6" t="s">
        <v>8</v>
      </c>
      <c r="Q6">
        <v>169</v>
      </c>
      <c r="R6">
        <v>103</v>
      </c>
      <c r="S6">
        <v>61</v>
      </c>
      <c r="T6">
        <v>58</v>
      </c>
      <c r="U6">
        <v>51</v>
      </c>
      <c r="V6">
        <f t="shared" si="0"/>
        <v>442</v>
      </c>
      <c r="W6" s="1">
        <f>V6/$V$4</f>
        <v>0.1071255453223461</v>
      </c>
      <c r="X6">
        <v>1634</v>
      </c>
      <c r="Y6" s="2">
        <v>44905</v>
      </c>
      <c r="Z6" s="1">
        <f>Q6/$V$6</f>
        <v>0.38235294117647056</v>
      </c>
      <c r="AA6" s="1">
        <f t="shared" ref="AA6:AD6" si="3">R6/$V$6</f>
        <v>0.2330316742081448</v>
      </c>
      <c r="AB6" s="1">
        <f t="shared" si="3"/>
        <v>0.13800904977375567</v>
      </c>
      <c r="AC6" s="1">
        <f t="shared" si="3"/>
        <v>0.13122171945701358</v>
      </c>
      <c r="AD6" s="1">
        <f t="shared" si="3"/>
        <v>0.11538461538461539</v>
      </c>
    </row>
    <row r="7" spans="3:31" x14ac:dyDescent="0.25">
      <c r="C7" t="s">
        <v>9</v>
      </c>
      <c r="D7">
        <v>56</v>
      </c>
      <c r="E7">
        <v>43</v>
      </c>
      <c r="F7">
        <v>6.7</v>
      </c>
      <c r="G7">
        <v>4.8</v>
      </c>
      <c r="P7" t="s">
        <v>9</v>
      </c>
      <c r="Q7">
        <v>56</v>
      </c>
      <c r="R7">
        <v>87</v>
      </c>
      <c r="S7">
        <v>71</v>
      </c>
      <c r="T7">
        <v>115</v>
      </c>
      <c r="U7">
        <v>13</v>
      </c>
      <c r="V7">
        <f t="shared" si="0"/>
        <v>342</v>
      </c>
      <c r="W7" s="1">
        <f t="shared" ref="W7:W17" si="4">V7/$V$4</f>
        <v>8.2888996606883175E-2</v>
      </c>
      <c r="X7">
        <v>1609</v>
      </c>
      <c r="Y7" s="2">
        <v>60551</v>
      </c>
      <c r="Z7" s="1">
        <f>Q7/$V$7</f>
        <v>0.16374269005847952</v>
      </c>
      <c r="AA7" s="1">
        <f t="shared" ref="AA7:AD7" si="5">R7/$V$7</f>
        <v>0.25438596491228072</v>
      </c>
      <c r="AB7" s="1">
        <f t="shared" si="5"/>
        <v>0.20760233918128654</v>
      </c>
      <c r="AC7" s="1">
        <f t="shared" si="5"/>
        <v>0.33625730994152048</v>
      </c>
      <c r="AD7" s="1">
        <f t="shared" si="5"/>
        <v>3.8011695906432746E-2</v>
      </c>
    </row>
    <row r="8" spans="3:31" x14ac:dyDescent="0.25">
      <c r="C8" t="s">
        <v>10</v>
      </c>
      <c r="D8">
        <v>3</v>
      </c>
      <c r="E8">
        <v>5</v>
      </c>
      <c r="F8">
        <v>0.4</v>
      </c>
      <c r="G8">
        <v>0.5</v>
      </c>
      <c r="P8" t="s">
        <v>10</v>
      </c>
      <c r="Q8">
        <v>3</v>
      </c>
      <c r="R8">
        <v>4</v>
      </c>
      <c r="S8">
        <v>7</v>
      </c>
      <c r="T8">
        <v>0</v>
      </c>
      <c r="U8">
        <v>4</v>
      </c>
      <c r="V8">
        <f t="shared" si="0"/>
        <v>18</v>
      </c>
      <c r="W8" s="1">
        <f t="shared" si="4"/>
        <v>4.362578768783325E-3</v>
      </c>
      <c r="X8">
        <v>208</v>
      </c>
      <c r="Y8" s="2">
        <v>14886</v>
      </c>
      <c r="Z8" s="1">
        <f>Q8/$V$8</f>
        <v>0.16666666666666666</v>
      </c>
      <c r="AA8" s="1">
        <f t="shared" ref="AA8:AD8" si="6">R8/$V$8</f>
        <v>0.22222222222222221</v>
      </c>
      <c r="AB8" s="1">
        <f t="shared" si="6"/>
        <v>0.3888888888888889</v>
      </c>
      <c r="AC8" s="1">
        <f t="shared" si="6"/>
        <v>0</v>
      </c>
      <c r="AD8" s="1">
        <f t="shared" si="6"/>
        <v>0.22222222222222221</v>
      </c>
    </row>
    <row r="9" spans="3:31" x14ac:dyDescent="0.25">
      <c r="C9" t="s">
        <v>11</v>
      </c>
      <c r="D9">
        <v>105</v>
      </c>
      <c r="E9">
        <v>54</v>
      </c>
      <c r="F9">
        <v>12.5</v>
      </c>
      <c r="G9">
        <v>5.5</v>
      </c>
      <c r="P9" t="s">
        <v>11</v>
      </c>
      <c r="Q9">
        <v>105</v>
      </c>
      <c r="R9">
        <v>127</v>
      </c>
      <c r="S9">
        <v>109</v>
      </c>
      <c r="T9">
        <v>127</v>
      </c>
      <c r="U9">
        <v>44</v>
      </c>
      <c r="V9">
        <f t="shared" si="0"/>
        <v>512</v>
      </c>
      <c r="W9" s="1">
        <f t="shared" si="4"/>
        <v>0.12409112942317015</v>
      </c>
      <c r="X9">
        <v>2123</v>
      </c>
      <c r="Y9" s="2">
        <v>87062</v>
      </c>
      <c r="Z9" s="1">
        <f>Q9/$V$9</f>
        <v>0.205078125</v>
      </c>
      <c r="AA9" s="1">
        <f t="shared" ref="AA9:AD9" si="7">R9/$V$9</f>
        <v>0.248046875</v>
      </c>
      <c r="AB9" s="1">
        <f t="shared" si="7"/>
        <v>0.212890625</v>
      </c>
      <c r="AC9" s="1">
        <f t="shared" si="7"/>
        <v>0.248046875</v>
      </c>
      <c r="AD9" s="1">
        <f t="shared" si="7"/>
        <v>8.59375E-2</v>
      </c>
    </row>
    <row r="10" spans="3:31" x14ac:dyDescent="0.25">
      <c r="C10" t="s">
        <v>12</v>
      </c>
      <c r="D10">
        <v>5</v>
      </c>
      <c r="E10">
        <v>7</v>
      </c>
      <c r="F10">
        <v>0.6</v>
      </c>
      <c r="G10">
        <v>0.9</v>
      </c>
      <c r="P10" t="s">
        <v>12</v>
      </c>
      <c r="Q10">
        <v>5</v>
      </c>
      <c r="R10">
        <v>6</v>
      </c>
      <c r="S10">
        <v>19</v>
      </c>
      <c r="T10">
        <v>26</v>
      </c>
      <c r="U10">
        <v>18</v>
      </c>
      <c r="V10">
        <f t="shared" si="0"/>
        <v>74</v>
      </c>
      <c r="W10" s="1">
        <f t="shared" si="4"/>
        <v>1.7935046049442561E-2</v>
      </c>
      <c r="X10">
        <v>480</v>
      </c>
      <c r="Y10" s="2">
        <v>24363</v>
      </c>
      <c r="Z10" s="1">
        <f>Q10/$V$10</f>
        <v>6.7567567567567571E-2</v>
      </c>
      <c r="AA10" s="1">
        <f t="shared" ref="AA10:AD10" si="8">R10/$V$10</f>
        <v>8.1081081081081086E-2</v>
      </c>
      <c r="AB10" s="1">
        <f t="shared" si="8"/>
        <v>0.25675675675675674</v>
      </c>
      <c r="AC10" s="1">
        <f t="shared" si="8"/>
        <v>0.35135135135135137</v>
      </c>
      <c r="AD10" s="1">
        <f t="shared" si="8"/>
        <v>0.24324324324324326</v>
      </c>
    </row>
    <row r="11" spans="3:31" x14ac:dyDescent="0.25">
      <c r="C11" t="s">
        <v>13</v>
      </c>
      <c r="D11">
        <v>0</v>
      </c>
      <c r="E11">
        <v>9</v>
      </c>
      <c r="F11">
        <v>0</v>
      </c>
      <c r="G11">
        <v>2.4</v>
      </c>
      <c r="P11" t="s">
        <v>13</v>
      </c>
      <c r="Q11">
        <v>0</v>
      </c>
      <c r="R11">
        <v>13</v>
      </c>
      <c r="S11">
        <v>14</v>
      </c>
      <c r="T11">
        <v>16</v>
      </c>
      <c r="U11">
        <v>15</v>
      </c>
      <c r="V11">
        <f t="shared" si="0"/>
        <v>58</v>
      </c>
      <c r="W11" s="1">
        <f t="shared" si="4"/>
        <v>1.4057198254968492E-2</v>
      </c>
      <c r="X11">
        <v>164</v>
      </c>
      <c r="Y11" s="2">
        <v>11470</v>
      </c>
      <c r="Z11" s="1">
        <f>Q11/$V$11</f>
        <v>0</v>
      </c>
      <c r="AA11" s="1">
        <f t="shared" ref="AA11:AD11" si="9">R11/$V$11</f>
        <v>0.22413793103448276</v>
      </c>
      <c r="AB11" s="1">
        <f t="shared" si="9"/>
        <v>0.2413793103448276</v>
      </c>
      <c r="AC11" s="1">
        <f t="shared" si="9"/>
        <v>0.27586206896551724</v>
      </c>
      <c r="AD11" s="1">
        <f t="shared" si="9"/>
        <v>0.25862068965517243</v>
      </c>
    </row>
    <row r="12" spans="3:31" x14ac:dyDescent="0.25">
      <c r="C12" t="s">
        <v>14</v>
      </c>
      <c r="D12">
        <v>39</v>
      </c>
      <c r="E12">
        <v>24</v>
      </c>
      <c r="F12">
        <v>4.7</v>
      </c>
      <c r="G12">
        <v>2.4</v>
      </c>
      <c r="P12" t="s">
        <v>14</v>
      </c>
      <c r="Q12">
        <v>39</v>
      </c>
      <c r="R12">
        <v>46</v>
      </c>
      <c r="S12">
        <v>37</v>
      </c>
      <c r="T12">
        <v>79</v>
      </c>
      <c r="U12">
        <v>17</v>
      </c>
      <c r="V12">
        <f t="shared" si="0"/>
        <v>218</v>
      </c>
      <c r="W12" s="1">
        <f t="shared" si="4"/>
        <v>5.2835676199709164E-2</v>
      </c>
      <c r="X12">
        <v>866</v>
      </c>
      <c r="Y12" s="2">
        <v>39970</v>
      </c>
      <c r="Z12" s="1">
        <f>Q12/$V$12</f>
        <v>0.17889908256880735</v>
      </c>
      <c r="AA12" s="1">
        <f t="shared" ref="AA12:AD12" si="10">R12/$V$12</f>
        <v>0.21100917431192662</v>
      </c>
      <c r="AB12" s="1">
        <f t="shared" si="10"/>
        <v>0.16972477064220184</v>
      </c>
      <c r="AC12" s="1">
        <f t="shared" si="10"/>
        <v>0.36238532110091742</v>
      </c>
      <c r="AD12" s="1">
        <f t="shared" si="10"/>
        <v>7.7981651376146793E-2</v>
      </c>
    </row>
    <row r="13" spans="3:31" x14ac:dyDescent="0.25">
      <c r="C13" t="s">
        <v>15</v>
      </c>
      <c r="D13">
        <v>88</v>
      </c>
      <c r="E13">
        <v>41</v>
      </c>
      <c r="F13">
        <v>10.5</v>
      </c>
      <c r="G13">
        <v>4.5</v>
      </c>
      <c r="P13" t="s">
        <v>15</v>
      </c>
      <c r="Q13">
        <v>88</v>
      </c>
      <c r="R13">
        <v>105</v>
      </c>
      <c r="S13">
        <v>78</v>
      </c>
      <c r="T13">
        <v>108</v>
      </c>
      <c r="U13">
        <v>53</v>
      </c>
      <c r="V13">
        <f t="shared" si="0"/>
        <v>432</v>
      </c>
      <c r="W13" s="1">
        <f t="shared" si="4"/>
        <v>0.10470189045079981</v>
      </c>
      <c r="X13">
        <v>1371</v>
      </c>
      <c r="Y13" s="2">
        <v>55953</v>
      </c>
      <c r="Z13" s="1">
        <f>Q13/$V$13</f>
        <v>0.20370370370370369</v>
      </c>
      <c r="AA13" s="1">
        <f t="shared" ref="AA13:AD13" si="11">R13/$V$13</f>
        <v>0.24305555555555555</v>
      </c>
      <c r="AB13" s="1">
        <f t="shared" si="11"/>
        <v>0.18055555555555555</v>
      </c>
      <c r="AC13" s="1">
        <f t="shared" si="11"/>
        <v>0.25</v>
      </c>
      <c r="AD13" s="1">
        <f t="shared" si="11"/>
        <v>0.12268518518518519</v>
      </c>
    </row>
    <row r="14" spans="3:31" x14ac:dyDescent="0.25">
      <c r="C14" t="s">
        <v>16</v>
      </c>
      <c r="D14">
        <v>188</v>
      </c>
      <c r="E14">
        <v>57</v>
      </c>
      <c r="F14">
        <v>22.5</v>
      </c>
      <c r="G14">
        <v>7.5</v>
      </c>
      <c r="P14" t="s">
        <v>16</v>
      </c>
      <c r="Q14">
        <v>188</v>
      </c>
      <c r="R14">
        <v>238</v>
      </c>
      <c r="S14">
        <v>258</v>
      </c>
      <c r="T14">
        <v>385</v>
      </c>
      <c r="U14">
        <v>119</v>
      </c>
      <c r="V14">
        <f t="shared" si="0"/>
        <v>1188</v>
      </c>
      <c r="W14" s="1">
        <f t="shared" si="4"/>
        <v>0.28793019873969949</v>
      </c>
      <c r="X14">
        <v>4070</v>
      </c>
      <c r="Y14" s="2">
        <v>178206</v>
      </c>
      <c r="Z14" s="1">
        <f>Q14/$V$14</f>
        <v>0.15824915824915825</v>
      </c>
      <c r="AA14" s="1">
        <f t="shared" ref="AA14:AD14" si="12">R14/$V$14</f>
        <v>0.20033670033670034</v>
      </c>
      <c r="AB14" s="1">
        <f t="shared" si="12"/>
        <v>0.21717171717171718</v>
      </c>
      <c r="AC14" s="1">
        <f t="shared" si="12"/>
        <v>0.32407407407407407</v>
      </c>
      <c r="AD14" s="1">
        <f t="shared" si="12"/>
        <v>0.10016835016835017</v>
      </c>
    </row>
    <row r="15" spans="3:31" x14ac:dyDescent="0.25">
      <c r="C15" t="s">
        <v>17</v>
      </c>
      <c r="D15">
        <v>80</v>
      </c>
      <c r="E15">
        <v>39</v>
      </c>
      <c r="F15">
        <v>9.6</v>
      </c>
      <c r="G15">
        <v>4.9000000000000004</v>
      </c>
      <c r="P15" t="s">
        <v>17</v>
      </c>
      <c r="Q15">
        <v>80</v>
      </c>
      <c r="R15">
        <v>46</v>
      </c>
      <c r="S15">
        <v>49</v>
      </c>
      <c r="T15">
        <v>72</v>
      </c>
      <c r="U15">
        <v>44</v>
      </c>
      <c r="V15">
        <f t="shared" si="0"/>
        <v>291</v>
      </c>
      <c r="W15" s="1">
        <f t="shared" si="4"/>
        <v>7.0528356761997091E-2</v>
      </c>
      <c r="X15">
        <v>1607</v>
      </c>
      <c r="Y15" s="2">
        <v>57726</v>
      </c>
      <c r="Z15" s="1">
        <f>Q15/$V$15</f>
        <v>0.27491408934707906</v>
      </c>
      <c r="AA15" s="1">
        <f t="shared" ref="AA15:AD15" si="13">R15/$V$15</f>
        <v>0.15807560137457044</v>
      </c>
      <c r="AB15" s="1">
        <f t="shared" si="13"/>
        <v>0.16838487972508592</v>
      </c>
      <c r="AC15" s="1">
        <f t="shared" si="13"/>
        <v>0.24742268041237114</v>
      </c>
      <c r="AD15" s="1">
        <f t="shared" si="13"/>
        <v>0.15120274914089346</v>
      </c>
    </row>
    <row r="16" spans="3:31" x14ac:dyDescent="0.25">
      <c r="C16" t="s">
        <v>18</v>
      </c>
      <c r="D16">
        <v>34</v>
      </c>
      <c r="E16">
        <v>27</v>
      </c>
      <c r="F16">
        <v>4.0999999999999996</v>
      </c>
      <c r="G16">
        <v>3.3</v>
      </c>
      <c r="P16" t="s">
        <v>18</v>
      </c>
      <c r="Q16">
        <v>34</v>
      </c>
      <c r="R16">
        <v>44</v>
      </c>
      <c r="S16">
        <v>51</v>
      </c>
      <c r="T16">
        <v>13</v>
      </c>
      <c r="U16">
        <v>30</v>
      </c>
      <c r="V16">
        <f t="shared" si="0"/>
        <v>172</v>
      </c>
      <c r="W16" s="1">
        <f t="shared" si="4"/>
        <v>4.1686863790596218E-2</v>
      </c>
      <c r="X16">
        <v>800</v>
      </c>
      <c r="Y16" s="2">
        <v>28833</v>
      </c>
      <c r="Z16" s="1">
        <f>Q16/$V$16</f>
        <v>0.19767441860465115</v>
      </c>
      <c r="AA16" s="1">
        <f t="shared" ref="AA16:AD16" si="14">R16/$V$16</f>
        <v>0.2558139534883721</v>
      </c>
      <c r="AB16" s="1">
        <f t="shared" si="14"/>
        <v>0.29651162790697677</v>
      </c>
      <c r="AC16" s="1">
        <f t="shared" si="14"/>
        <v>7.5581395348837205E-2</v>
      </c>
      <c r="AD16" s="1">
        <f t="shared" si="14"/>
        <v>0.1744186046511628</v>
      </c>
    </row>
    <row r="17" spans="3:30" x14ac:dyDescent="0.25">
      <c r="C17" t="s">
        <v>19</v>
      </c>
      <c r="D17">
        <v>39</v>
      </c>
      <c r="E17">
        <v>31</v>
      </c>
      <c r="F17">
        <v>4.7</v>
      </c>
      <c r="G17">
        <v>3.3</v>
      </c>
      <c r="P17" t="s">
        <v>19</v>
      </c>
      <c r="Q17">
        <v>39</v>
      </c>
      <c r="R17">
        <v>52</v>
      </c>
      <c r="S17">
        <v>3</v>
      </c>
      <c r="T17">
        <v>22</v>
      </c>
      <c r="U17">
        <v>14</v>
      </c>
      <c r="V17">
        <f t="shared" si="0"/>
        <v>130</v>
      </c>
      <c r="W17" s="1">
        <f t="shared" si="4"/>
        <v>3.1507513330101794E-2</v>
      </c>
      <c r="X17">
        <v>739</v>
      </c>
      <c r="Y17" s="2">
        <v>28223</v>
      </c>
      <c r="Z17" s="1">
        <f>Q17/$V$17</f>
        <v>0.3</v>
      </c>
      <c r="AA17" s="1">
        <f t="shared" ref="AA17:AD17" si="15">R17/$V$17</f>
        <v>0.4</v>
      </c>
      <c r="AB17" s="1">
        <f t="shared" si="15"/>
        <v>2.3076923076923078E-2</v>
      </c>
      <c r="AC17" s="1">
        <f t="shared" si="15"/>
        <v>0.16923076923076924</v>
      </c>
      <c r="AD17" s="1">
        <f t="shared" si="15"/>
        <v>0.1076923076923077</v>
      </c>
    </row>
    <row r="19" spans="3:30" x14ac:dyDescent="0.25">
      <c r="C19" t="s">
        <v>20</v>
      </c>
      <c r="D19" t="s">
        <v>1</v>
      </c>
      <c r="E19" t="s">
        <v>2</v>
      </c>
      <c r="F19" t="s">
        <v>3</v>
      </c>
      <c r="G19" t="s">
        <v>4</v>
      </c>
    </row>
    <row r="20" spans="3:30" x14ac:dyDescent="0.25">
      <c r="C20" t="s">
        <v>5</v>
      </c>
      <c r="D20">
        <v>904</v>
      </c>
      <c r="E20">
        <v>111</v>
      </c>
      <c r="F20">
        <v>904</v>
      </c>
      <c r="G20" t="s">
        <v>6</v>
      </c>
      <c r="Q20" t="s">
        <v>0</v>
      </c>
      <c r="R20" t="s">
        <v>20</v>
      </c>
      <c r="S20" t="s">
        <v>21</v>
      </c>
      <c r="T20" t="s">
        <v>22</v>
      </c>
      <c r="U20" t="s">
        <v>23</v>
      </c>
    </row>
    <row r="21" spans="3:30" x14ac:dyDescent="0.25">
      <c r="C21" t="s">
        <v>7</v>
      </c>
      <c r="D21">
        <v>33</v>
      </c>
      <c r="E21">
        <v>31</v>
      </c>
      <c r="F21">
        <v>3.7</v>
      </c>
      <c r="G21">
        <v>3.4</v>
      </c>
      <c r="P21" t="s">
        <v>28</v>
      </c>
      <c r="Q21" s="1">
        <v>0.12449799196787148</v>
      </c>
      <c r="R21" s="1">
        <v>0.13253012048192772</v>
      </c>
      <c r="S21" s="1">
        <v>0.18473895582329317</v>
      </c>
      <c r="T21" s="1">
        <v>0.47791164658634538</v>
      </c>
      <c r="U21" s="1">
        <v>8.0321285140562249E-2</v>
      </c>
    </row>
    <row r="22" spans="3:30" x14ac:dyDescent="0.25">
      <c r="C22" t="s">
        <v>8</v>
      </c>
      <c r="D22">
        <v>103</v>
      </c>
      <c r="E22">
        <v>39</v>
      </c>
      <c r="F22">
        <v>11.4</v>
      </c>
      <c r="G22">
        <v>4.0999999999999996</v>
      </c>
      <c r="P22" t="s">
        <v>8</v>
      </c>
      <c r="Q22" s="1">
        <v>0.38235294117647056</v>
      </c>
      <c r="R22" s="1">
        <v>0.2330316742081448</v>
      </c>
      <c r="S22" s="1">
        <v>0.13800904977375567</v>
      </c>
      <c r="T22" s="1">
        <v>0.13122171945701358</v>
      </c>
      <c r="U22" s="1">
        <v>0.11538461538461539</v>
      </c>
    </row>
    <row r="23" spans="3:30" x14ac:dyDescent="0.25">
      <c r="C23" t="s">
        <v>9</v>
      </c>
      <c r="D23">
        <v>87</v>
      </c>
      <c r="E23">
        <v>38</v>
      </c>
      <c r="F23">
        <v>9.6</v>
      </c>
      <c r="G23">
        <v>4.2</v>
      </c>
      <c r="P23" t="s">
        <v>9</v>
      </c>
      <c r="Q23" s="1">
        <v>0.16374269005847952</v>
      </c>
      <c r="R23" s="1">
        <v>0.25438596491228072</v>
      </c>
      <c r="S23" s="1">
        <v>0.20760233918128654</v>
      </c>
      <c r="T23" s="1">
        <v>0.33625730994152048</v>
      </c>
      <c r="U23" s="1">
        <v>3.8011695906432746E-2</v>
      </c>
    </row>
    <row r="24" spans="3:30" x14ac:dyDescent="0.25">
      <c r="C24" t="s">
        <v>10</v>
      </c>
      <c r="D24">
        <v>4</v>
      </c>
      <c r="E24">
        <v>5</v>
      </c>
      <c r="F24">
        <v>0.4</v>
      </c>
      <c r="G24">
        <v>0.6</v>
      </c>
      <c r="P24" t="s">
        <v>10</v>
      </c>
      <c r="Q24" s="1">
        <v>0.16666666666666666</v>
      </c>
      <c r="R24" s="1">
        <v>0.22222222222222221</v>
      </c>
      <c r="S24" s="1">
        <v>0.3888888888888889</v>
      </c>
      <c r="T24" s="1">
        <v>0</v>
      </c>
      <c r="U24" s="1">
        <v>0.22222222222222221</v>
      </c>
    </row>
    <row r="25" spans="3:30" x14ac:dyDescent="0.25">
      <c r="C25" t="s">
        <v>11</v>
      </c>
      <c r="D25">
        <v>127</v>
      </c>
      <c r="E25">
        <v>35</v>
      </c>
      <c r="F25">
        <v>14</v>
      </c>
      <c r="G25">
        <v>3.8</v>
      </c>
      <c r="P25" t="s">
        <v>11</v>
      </c>
      <c r="Q25" s="1">
        <v>0.205078125</v>
      </c>
      <c r="R25" s="1">
        <v>0.248046875</v>
      </c>
      <c r="S25" s="1">
        <v>0.212890625</v>
      </c>
      <c r="T25" s="1">
        <v>0.248046875</v>
      </c>
      <c r="U25" s="1">
        <v>8.59375E-2</v>
      </c>
    </row>
    <row r="26" spans="3:30" x14ac:dyDescent="0.25">
      <c r="C26" t="s">
        <v>12</v>
      </c>
      <c r="D26">
        <v>6</v>
      </c>
      <c r="E26">
        <v>8</v>
      </c>
      <c r="F26">
        <v>0.7</v>
      </c>
      <c r="G26">
        <v>0.9</v>
      </c>
      <c r="P26" t="s">
        <v>29</v>
      </c>
      <c r="Q26" s="1">
        <v>6.7567567567567571E-2</v>
      </c>
      <c r="R26" s="1">
        <v>8.1081081081081086E-2</v>
      </c>
      <c r="S26" s="1">
        <v>0.25675675675675674</v>
      </c>
      <c r="T26" s="1">
        <v>0.35135135135135137</v>
      </c>
      <c r="U26" s="1">
        <v>0.24324324324324326</v>
      </c>
    </row>
    <row r="27" spans="3:30" x14ac:dyDescent="0.25">
      <c r="C27" t="s">
        <v>13</v>
      </c>
      <c r="D27">
        <v>13</v>
      </c>
      <c r="E27">
        <v>12</v>
      </c>
      <c r="F27">
        <v>1.4</v>
      </c>
      <c r="G27">
        <v>1.4</v>
      </c>
      <c r="P27" t="s">
        <v>13</v>
      </c>
      <c r="Q27" s="1">
        <v>0</v>
      </c>
      <c r="R27" s="1">
        <v>0.22413793103448276</v>
      </c>
      <c r="S27" s="1">
        <v>0.2413793103448276</v>
      </c>
      <c r="T27" s="1">
        <v>0.27586206896551724</v>
      </c>
      <c r="U27" s="1">
        <v>0.25862068965517243</v>
      </c>
    </row>
    <row r="28" spans="3:30" x14ac:dyDescent="0.25">
      <c r="C28" t="s">
        <v>14</v>
      </c>
      <c r="D28">
        <v>46</v>
      </c>
      <c r="E28">
        <v>36</v>
      </c>
      <c r="F28">
        <v>5.0999999999999996</v>
      </c>
      <c r="G28">
        <v>3.7</v>
      </c>
      <c r="P28" t="s">
        <v>30</v>
      </c>
      <c r="Q28" s="1">
        <v>0.17889908256880735</v>
      </c>
      <c r="R28" s="1">
        <v>0.21100917431192662</v>
      </c>
      <c r="S28" s="1">
        <v>0.16972477064220184</v>
      </c>
      <c r="T28" s="1">
        <v>0.36238532110091742</v>
      </c>
      <c r="U28" s="1">
        <v>7.7981651376146793E-2</v>
      </c>
    </row>
    <row r="29" spans="3:30" x14ac:dyDescent="0.25">
      <c r="C29" t="s">
        <v>15</v>
      </c>
      <c r="D29">
        <v>105</v>
      </c>
      <c r="E29">
        <v>44</v>
      </c>
      <c r="F29">
        <v>11.6</v>
      </c>
      <c r="G29">
        <v>4.4000000000000004</v>
      </c>
      <c r="P29" t="s">
        <v>31</v>
      </c>
      <c r="Q29" s="1">
        <v>0.20370370370370369</v>
      </c>
      <c r="R29" s="1">
        <v>0.24305555555555555</v>
      </c>
      <c r="S29" s="1">
        <v>0.18055555555555555</v>
      </c>
      <c r="T29" s="1">
        <v>0.25</v>
      </c>
      <c r="U29" s="1">
        <v>0.12268518518518519</v>
      </c>
    </row>
    <row r="30" spans="3:30" x14ac:dyDescent="0.25">
      <c r="C30" t="s">
        <v>16</v>
      </c>
      <c r="D30">
        <v>238</v>
      </c>
      <c r="E30">
        <v>58</v>
      </c>
      <c r="F30">
        <v>26.3</v>
      </c>
      <c r="G30">
        <v>5.9</v>
      </c>
      <c r="P30" t="s">
        <v>32</v>
      </c>
      <c r="Q30" s="1">
        <v>0.15824915824915825</v>
      </c>
      <c r="R30" s="1">
        <v>0.20033670033670034</v>
      </c>
      <c r="S30" s="1">
        <v>0.21717171717171718</v>
      </c>
      <c r="T30" s="1">
        <v>0.32407407407407407</v>
      </c>
      <c r="U30" s="1">
        <v>0.10016835016835017</v>
      </c>
    </row>
    <row r="31" spans="3:30" x14ac:dyDescent="0.25">
      <c r="C31" t="s">
        <v>17</v>
      </c>
      <c r="D31">
        <v>46</v>
      </c>
      <c r="E31">
        <v>30</v>
      </c>
      <c r="F31">
        <v>5.0999999999999996</v>
      </c>
      <c r="G31">
        <v>3.3</v>
      </c>
      <c r="P31" t="s">
        <v>33</v>
      </c>
      <c r="Q31" s="1">
        <v>0.27491408934707906</v>
      </c>
      <c r="R31" s="1">
        <v>0.15807560137457044</v>
      </c>
      <c r="S31" s="1">
        <v>0.16838487972508592</v>
      </c>
      <c r="T31" s="1">
        <v>0.24742268041237114</v>
      </c>
      <c r="U31" s="1">
        <v>0.15120274914089346</v>
      </c>
    </row>
    <row r="32" spans="3:30" x14ac:dyDescent="0.25">
      <c r="C32" t="s">
        <v>18</v>
      </c>
      <c r="D32">
        <v>44</v>
      </c>
      <c r="E32">
        <v>29</v>
      </c>
      <c r="F32">
        <v>4.9000000000000004</v>
      </c>
      <c r="G32">
        <v>3.2</v>
      </c>
      <c r="P32" t="s">
        <v>18</v>
      </c>
      <c r="Q32" s="1">
        <v>0.19767441860465115</v>
      </c>
      <c r="R32" s="1">
        <v>0.2558139534883721</v>
      </c>
      <c r="S32" s="1">
        <v>0.29651162790697677</v>
      </c>
      <c r="T32" s="1">
        <v>7.5581395348837205E-2</v>
      </c>
      <c r="U32" s="1">
        <v>0.1744186046511628</v>
      </c>
    </row>
    <row r="33" spans="3:24" x14ac:dyDescent="0.25">
      <c r="C33" t="s">
        <v>19</v>
      </c>
      <c r="D33">
        <v>52</v>
      </c>
      <c r="E33">
        <v>36</v>
      </c>
      <c r="F33">
        <v>5.8</v>
      </c>
      <c r="G33">
        <v>3.7</v>
      </c>
      <c r="P33" t="s">
        <v>19</v>
      </c>
      <c r="Q33" s="1">
        <v>0.3</v>
      </c>
      <c r="R33" s="1">
        <v>0.4</v>
      </c>
      <c r="S33" s="1">
        <v>2.3076923076923078E-2</v>
      </c>
      <c r="T33" s="1">
        <v>0.16923076923076924</v>
      </c>
      <c r="U33" s="1">
        <v>0.1076923076923077</v>
      </c>
    </row>
    <row r="35" spans="3:24" x14ac:dyDescent="0.25">
      <c r="C35" t="s">
        <v>21</v>
      </c>
      <c r="D35" t="s">
        <v>1</v>
      </c>
      <c r="E35" t="s">
        <v>2</v>
      </c>
      <c r="F35" t="s">
        <v>3</v>
      </c>
      <c r="G35" t="s">
        <v>4</v>
      </c>
      <c r="Q35" t="s">
        <v>0</v>
      </c>
      <c r="R35" t="s">
        <v>20</v>
      </c>
      <c r="S35" t="s">
        <v>21</v>
      </c>
      <c r="T35" t="s">
        <v>22</v>
      </c>
      <c r="U35" t="s">
        <v>23</v>
      </c>
      <c r="V35" t="s">
        <v>24</v>
      </c>
      <c r="W35" t="s">
        <v>25</v>
      </c>
      <c r="X35" t="s">
        <v>26</v>
      </c>
    </row>
    <row r="36" spans="3:24" x14ac:dyDescent="0.25">
      <c r="C36" t="s">
        <v>5</v>
      </c>
      <c r="D36">
        <v>803</v>
      </c>
      <c r="E36">
        <v>126</v>
      </c>
      <c r="F36">
        <v>803</v>
      </c>
      <c r="G36" t="s">
        <v>6</v>
      </c>
      <c r="P36" t="s">
        <v>7</v>
      </c>
      <c r="Q36" s="1">
        <v>3.6999999999999998E-2</v>
      </c>
      <c r="R36" s="1">
        <v>3.6999999999999998E-2</v>
      </c>
      <c r="S36" s="1">
        <v>5.7000000000000002E-2</v>
      </c>
      <c r="T36" s="1">
        <v>0.104</v>
      </c>
      <c r="U36" s="1">
        <v>4.4999999999999998E-2</v>
      </c>
      <c r="V36" s="1">
        <v>6.0349006301502667E-2</v>
      </c>
      <c r="W36" s="1">
        <v>4.9000000000000002E-2</v>
      </c>
      <c r="X36" s="1">
        <v>2.5000000000000001E-2</v>
      </c>
    </row>
    <row r="37" spans="3:24" x14ac:dyDescent="0.25">
      <c r="C37" t="s">
        <v>7</v>
      </c>
      <c r="D37">
        <v>46</v>
      </c>
      <c r="E37">
        <v>32</v>
      </c>
      <c r="F37">
        <v>5.7</v>
      </c>
      <c r="G37">
        <v>3.8</v>
      </c>
      <c r="P37" t="s">
        <v>8</v>
      </c>
      <c r="Q37" s="1">
        <v>0.20200000000000001</v>
      </c>
      <c r="R37" s="1">
        <v>0.114</v>
      </c>
      <c r="S37" s="1">
        <v>7.5999999999999998E-2</v>
      </c>
      <c r="T37" s="1">
        <v>5.0999999999999997E-2</v>
      </c>
      <c r="U37" s="1">
        <v>0.115</v>
      </c>
      <c r="V37" s="1">
        <v>0.1071255453223461</v>
      </c>
      <c r="W37" s="1">
        <v>9.9000000000000005E-2</v>
      </c>
      <c r="X37" s="1">
        <v>6.9000000000000006E-2</v>
      </c>
    </row>
    <row r="38" spans="3:24" x14ac:dyDescent="0.25">
      <c r="C38" t="s">
        <v>8</v>
      </c>
      <c r="D38">
        <v>61</v>
      </c>
      <c r="E38">
        <v>24</v>
      </c>
      <c r="F38">
        <v>7.6</v>
      </c>
      <c r="G38">
        <v>3</v>
      </c>
      <c r="P38" t="s">
        <v>9</v>
      </c>
      <c r="Q38" s="1">
        <v>6.7000000000000004E-2</v>
      </c>
      <c r="R38" s="1">
        <v>9.6000000000000002E-2</v>
      </c>
      <c r="S38" s="1">
        <v>8.7999999999999995E-2</v>
      </c>
      <c r="T38" s="1">
        <v>0.10100000000000001</v>
      </c>
      <c r="U38" s="1">
        <v>2.9000000000000001E-2</v>
      </c>
      <c r="V38" s="1">
        <v>8.2888996606883175E-2</v>
      </c>
      <c r="W38" s="1">
        <v>9.8000000000000004E-2</v>
      </c>
      <c r="X38" s="1">
        <v>9.2999999999999999E-2</v>
      </c>
    </row>
    <row r="39" spans="3:24" x14ac:dyDescent="0.25">
      <c r="C39" t="s">
        <v>9</v>
      </c>
      <c r="D39">
        <v>71</v>
      </c>
      <c r="E39">
        <v>33</v>
      </c>
      <c r="F39">
        <v>8.8000000000000007</v>
      </c>
      <c r="G39">
        <v>3.7</v>
      </c>
      <c r="P39" t="s">
        <v>10</v>
      </c>
      <c r="Q39" s="1">
        <v>4.0000000000000001E-3</v>
      </c>
      <c r="R39" s="1">
        <v>4.0000000000000001E-3</v>
      </c>
      <c r="S39" s="1">
        <v>8.9999999999999993E-3</v>
      </c>
      <c r="T39" s="1">
        <v>0</v>
      </c>
      <c r="U39" s="1">
        <v>8.9999999999999993E-3</v>
      </c>
      <c r="V39" s="1">
        <v>4.362578768783325E-3</v>
      </c>
      <c r="W39" s="1">
        <v>1.2999999999999999E-2</v>
      </c>
      <c r="X39" s="1">
        <v>2.3E-2</v>
      </c>
    </row>
    <row r="40" spans="3:24" x14ac:dyDescent="0.25">
      <c r="C40" t="s">
        <v>10</v>
      </c>
      <c r="D40">
        <v>7</v>
      </c>
      <c r="E40">
        <v>8</v>
      </c>
      <c r="F40">
        <v>0.9</v>
      </c>
      <c r="G40">
        <v>1</v>
      </c>
      <c r="P40" t="s">
        <v>11</v>
      </c>
      <c r="Q40" s="1">
        <v>0.125</v>
      </c>
      <c r="R40" s="1">
        <v>0.14000000000000001</v>
      </c>
      <c r="S40" s="1">
        <v>0.13600000000000001</v>
      </c>
      <c r="T40" s="1">
        <v>0.111</v>
      </c>
      <c r="U40" s="1">
        <v>0.1</v>
      </c>
      <c r="V40" s="1">
        <v>0.12409112942317015</v>
      </c>
      <c r="W40" s="1">
        <v>0.129</v>
      </c>
      <c r="X40" s="1">
        <v>0.13400000000000001</v>
      </c>
    </row>
    <row r="41" spans="3:24" x14ac:dyDescent="0.25">
      <c r="C41" t="s">
        <v>11</v>
      </c>
      <c r="D41">
        <v>109</v>
      </c>
      <c r="E41">
        <v>56</v>
      </c>
      <c r="F41">
        <v>13.6</v>
      </c>
      <c r="G41">
        <v>6.3</v>
      </c>
      <c r="P41" t="s">
        <v>12</v>
      </c>
      <c r="Q41" s="1">
        <v>6.0000000000000001E-3</v>
      </c>
      <c r="R41" s="1">
        <v>7.0000000000000001E-3</v>
      </c>
      <c r="S41" s="1">
        <v>2.4E-2</v>
      </c>
      <c r="T41" s="1">
        <v>2.3E-2</v>
      </c>
      <c r="U41" s="1">
        <v>4.1000000000000002E-2</v>
      </c>
      <c r="V41" s="1">
        <v>1.7935046049442561E-2</v>
      </c>
      <c r="W41" s="1">
        <v>2.9000000000000001E-2</v>
      </c>
      <c r="X41" s="1">
        <v>3.7999999999999999E-2</v>
      </c>
    </row>
    <row r="42" spans="3:24" x14ac:dyDescent="0.25">
      <c r="C42" t="s">
        <v>12</v>
      </c>
      <c r="D42">
        <v>19</v>
      </c>
      <c r="E42">
        <v>17</v>
      </c>
      <c r="F42">
        <v>2.4</v>
      </c>
      <c r="G42">
        <v>2</v>
      </c>
      <c r="P42" t="s">
        <v>13</v>
      </c>
      <c r="Q42" s="1">
        <v>0</v>
      </c>
      <c r="R42" s="1">
        <v>1.4E-2</v>
      </c>
      <c r="S42" s="1">
        <v>1.7000000000000001E-2</v>
      </c>
      <c r="T42" s="1">
        <v>1.4E-2</v>
      </c>
      <c r="U42" s="1">
        <v>3.4000000000000002E-2</v>
      </c>
      <c r="V42" s="1">
        <v>1.4057198254968492E-2</v>
      </c>
      <c r="W42" s="1">
        <v>0.01</v>
      </c>
      <c r="X42" s="1">
        <v>1.7999999999999999E-2</v>
      </c>
    </row>
    <row r="43" spans="3:24" x14ac:dyDescent="0.25">
      <c r="C43" t="s">
        <v>13</v>
      </c>
      <c r="D43">
        <v>14</v>
      </c>
      <c r="E43">
        <v>11</v>
      </c>
      <c r="F43">
        <v>1.7</v>
      </c>
      <c r="G43">
        <v>1.3</v>
      </c>
      <c r="P43" t="s">
        <v>14</v>
      </c>
      <c r="Q43" s="1">
        <v>4.7E-2</v>
      </c>
      <c r="R43" s="1">
        <v>5.0999999999999997E-2</v>
      </c>
      <c r="S43" s="1">
        <v>4.5999999999999999E-2</v>
      </c>
      <c r="T43" s="1">
        <v>6.9000000000000006E-2</v>
      </c>
      <c r="U43" s="1">
        <v>3.7999999999999999E-2</v>
      </c>
      <c r="V43" s="1">
        <v>5.2835676199709164E-2</v>
      </c>
      <c r="W43" s="1">
        <v>5.2999999999999999E-2</v>
      </c>
      <c r="X43" s="1">
        <v>6.2E-2</v>
      </c>
    </row>
    <row r="44" spans="3:24" x14ac:dyDescent="0.25">
      <c r="C44" t="s">
        <v>14</v>
      </c>
      <c r="D44">
        <v>37</v>
      </c>
      <c r="E44">
        <v>22</v>
      </c>
      <c r="F44">
        <v>4.5999999999999996</v>
      </c>
      <c r="G44">
        <v>2.7</v>
      </c>
      <c r="P44" t="s">
        <v>15</v>
      </c>
      <c r="Q44" s="1">
        <v>0.105</v>
      </c>
      <c r="R44" s="1">
        <v>0.11600000000000001</v>
      </c>
      <c r="S44" s="1">
        <v>9.7000000000000003E-2</v>
      </c>
      <c r="T44" s="1">
        <v>9.5000000000000001E-2</v>
      </c>
      <c r="U44" s="1">
        <v>0.12</v>
      </c>
      <c r="V44" s="1">
        <v>0.10470189045079981</v>
      </c>
      <c r="W44" s="1">
        <v>8.3000000000000004E-2</v>
      </c>
      <c r="X44" s="1">
        <v>8.5999999999999993E-2</v>
      </c>
    </row>
    <row r="45" spans="3:24" x14ac:dyDescent="0.25">
      <c r="C45" t="s">
        <v>15</v>
      </c>
      <c r="D45">
        <v>78</v>
      </c>
      <c r="E45">
        <v>36</v>
      </c>
      <c r="F45">
        <v>9.6999999999999993</v>
      </c>
      <c r="G45">
        <v>4</v>
      </c>
      <c r="P45" t="s">
        <v>16</v>
      </c>
      <c r="Q45" s="1">
        <v>0.22500000000000001</v>
      </c>
      <c r="R45" s="1">
        <v>0.26300000000000001</v>
      </c>
      <c r="S45" s="1">
        <v>0.32100000000000001</v>
      </c>
      <c r="T45" s="1">
        <v>0.33800000000000002</v>
      </c>
      <c r="U45" s="1">
        <v>0.26900000000000002</v>
      </c>
      <c r="V45" s="1">
        <v>0.28793019873969949</v>
      </c>
      <c r="W45" s="1">
        <v>0.247</v>
      </c>
      <c r="X45" s="1">
        <v>0.27500000000000002</v>
      </c>
    </row>
    <row r="46" spans="3:24" x14ac:dyDescent="0.25">
      <c r="C46" t="s">
        <v>16</v>
      </c>
      <c r="D46">
        <v>258</v>
      </c>
      <c r="E46">
        <v>64</v>
      </c>
      <c r="F46">
        <v>32.1</v>
      </c>
      <c r="G46">
        <v>6.9</v>
      </c>
      <c r="P46" t="s">
        <v>17</v>
      </c>
      <c r="Q46" s="1">
        <v>9.6000000000000002E-2</v>
      </c>
      <c r="R46" s="1">
        <v>5.0999999999999997E-2</v>
      </c>
      <c r="S46" s="1">
        <v>6.0999999999999999E-2</v>
      </c>
      <c r="T46" s="1">
        <v>6.3E-2</v>
      </c>
      <c r="U46" s="1">
        <v>0.1</v>
      </c>
      <c r="V46" s="1">
        <v>7.0528356761997091E-2</v>
      </c>
      <c r="W46" s="1">
        <v>9.8000000000000004E-2</v>
      </c>
      <c r="X46" s="1">
        <v>8.8999999999999996E-2</v>
      </c>
    </row>
    <row r="47" spans="3:24" x14ac:dyDescent="0.25">
      <c r="C47" t="s">
        <v>17</v>
      </c>
      <c r="D47">
        <v>49</v>
      </c>
      <c r="E47">
        <v>25</v>
      </c>
      <c r="F47">
        <v>6.1</v>
      </c>
      <c r="G47">
        <v>3</v>
      </c>
      <c r="P47" t="s">
        <v>18</v>
      </c>
      <c r="Q47" s="1">
        <v>4.1000000000000002E-2</v>
      </c>
      <c r="R47" s="1">
        <v>4.9000000000000002E-2</v>
      </c>
      <c r="S47" s="1">
        <v>6.4000000000000001E-2</v>
      </c>
      <c r="T47" s="1">
        <v>1.0999999999999999E-2</v>
      </c>
      <c r="U47" s="1">
        <v>6.8000000000000005E-2</v>
      </c>
      <c r="V47" s="1">
        <v>4.1686863790596218E-2</v>
      </c>
      <c r="W47" s="1">
        <v>4.9000000000000002E-2</v>
      </c>
      <c r="X47" s="1">
        <v>4.3999999999999997E-2</v>
      </c>
    </row>
    <row r="48" spans="3:24" x14ac:dyDescent="0.25">
      <c r="C48" t="s">
        <v>18</v>
      </c>
      <c r="D48">
        <v>51</v>
      </c>
      <c r="E48">
        <v>28</v>
      </c>
      <c r="F48">
        <v>6.4</v>
      </c>
      <c r="G48">
        <v>3.2</v>
      </c>
      <c r="P48" t="s">
        <v>19</v>
      </c>
      <c r="Q48" s="1">
        <v>4.7E-2</v>
      </c>
      <c r="R48" s="1">
        <v>5.8000000000000003E-2</v>
      </c>
      <c r="S48" s="1">
        <v>4.0000000000000001E-3</v>
      </c>
      <c r="T48" s="1">
        <v>1.9E-2</v>
      </c>
      <c r="U48" s="1">
        <v>3.2000000000000001E-2</v>
      </c>
      <c r="V48" s="1">
        <v>3.1507513330101794E-2</v>
      </c>
      <c r="W48" s="1">
        <v>4.4999999999999998E-2</v>
      </c>
      <c r="X48" s="1">
        <v>4.3999999999999997E-2</v>
      </c>
    </row>
    <row r="49" spans="3:19" x14ac:dyDescent="0.25">
      <c r="C49" t="s">
        <v>19</v>
      </c>
      <c r="D49">
        <v>3</v>
      </c>
      <c r="E49">
        <v>4</v>
      </c>
      <c r="F49">
        <v>0.4</v>
      </c>
      <c r="G49">
        <v>0.5</v>
      </c>
    </row>
    <row r="51" spans="3:19" x14ac:dyDescent="0.25">
      <c r="C51" t="s">
        <v>22</v>
      </c>
      <c r="D51" t="s">
        <v>1</v>
      </c>
      <c r="E51" t="s">
        <v>2</v>
      </c>
      <c r="F51" t="s">
        <v>3</v>
      </c>
      <c r="G51" t="s">
        <v>4</v>
      </c>
      <c r="Q51" t="s">
        <v>34</v>
      </c>
      <c r="R51" t="s">
        <v>25</v>
      </c>
      <c r="S51" t="s">
        <v>26</v>
      </c>
    </row>
    <row r="52" spans="3:19" x14ac:dyDescent="0.25">
      <c r="C52" t="s">
        <v>5</v>
      </c>
      <c r="D52">
        <v>1140</v>
      </c>
      <c r="E52">
        <v>121</v>
      </c>
      <c r="F52">
        <v>1140</v>
      </c>
      <c r="G52" t="s">
        <v>6</v>
      </c>
      <c r="P52" t="s">
        <v>7</v>
      </c>
      <c r="Q52" s="1">
        <v>6.0349006301502667E-2</v>
      </c>
      <c r="R52" s="1">
        <v>4.9000000000000002E-2</v>
      </c>
      <c r="S52" s="1">
        <v>2.5000000000000001E-2</v>
      </c>
    </row>
    <row r="53" spans="3:19" x14ac:dyDescent="0.25">
      <c r="C53" t="s">
        <v>7</v>
      </c>
      <c r="D53">
        <v>119</v>
      </c>
      <c r="E53">
        <v>70</v>
      </c>
      <c r="F53">
        <v>10.4</v>
      </c>
      <c r="G53">
        <v>6.2</v>
      </c>
      <c r="P53" t="s">
        <v>8</v>
      </c>
      <c r="Q53" s="1">
        <v>0.1071255453223461</v>
      </c>
      <c r="R53" s="1">
        <v>9.9000000000000005E-2</v>
      </c>
      <c r="S53" s="1">
        <v>6.9000000000000006E-2</v>
      </c>
    </row>
    <row r="54" spans="3:19" x14ac:dyDescent="0.25">
      <c r="C54" t="s">
        <v>8</v>
      </c>
      <c r="D54">
        <v>58</v>
      </c>
      <c r="E54">
        <v>39</v>
      </c>
      <c r="F54">
        <v>5.0999999999999996</v>
      </c>
      <c r="G54">
        <v>3.3</v>
      </c>
      <c r="P54" t="s">
        <v>9</v>
      </c>
      <c r="Q54" s="1">
        <v>8.2888996606883175E-2</v>
      </c>
      <c r="R54" s="1">
        <v>9.8000000000000004E-2</v>
      </c>
      <c r="S54" s="1">
        <v>9.2999999999999999E-2</v>
      </c>
    </row>
    <row r="55" spans="3:19" x14ac:dyDescent="0.25">
      <c r="C55" t="s">
        <v>9</v>
      </c>
      <c r="D55">
        <v>115</v>
      </c>
      <c r="E55">
        <v>75</v>
      </c>
      <c r="F55">
        <v>10.1</v>
      </c>
      <c r="G55">
        <v>6.6</v>
      </c>
      <c r="P55" t="s">
        <v>10</v>
      </c>
      <c r="Q55" s="1">
        <v>4.362578768783325E-3</v>
      </c>
      <c r="R55" s="1">
        <v>1.2999999999999999E-2</v>
      </c>
      <c r="S55" s="1">
        <v>2.3E-2</v>
      </c>
    </row>
    <row r="56" spans="3:19" x14ac:dyDescent="0.25">
      <c r="C56" t="s">
        <v>10</v>
      </c>
      <c r="D56">
        <v>0</v>
      </c>
      <c r="E56">
        <v>9</v>
      </c>
      <c r="F56">
        <v>0</v>
      </c>
      <c r="G56">
        <v>1.7</v>
      </c>
      <c r="P56" t="s">
        <v>11</v>
      </c>
      <c r="Q56" s="1">
        <v>0.12409112942317015</v>
      </c>
      <c r="R56" s="1">
        <v>0.129</v>
      </c>
      <c r="S56" s="1">
        <v>0.13400000000000001</v>
      </c>
    </row>
    <row r="57" spans="3:19" x14ac:dyDescent="0.25">
      <c r="C57" t="s">
        <v>11</v>
      </c>
      <c r="D57">
        <v>127</v>
      </c>
      <c r="E57">
        <v>64</v>
      </c>
      <c r="F57">
        <v>11.1</v>
      </c>
      <c r="G57">
        <v>5.6</v>
      </c>
      <c r="P57" t="s">
        <v>12</v>
      </c>
      <c r="Q57" s="1">
        <v>1.7935046049442561E-2</v>
      </c>
      <c r="R57" s="1">
        <v>2.9000000000000001E-2</v>
      </c>
      <c r="S57" s="1">
        <v>3.7999999999999999E-2</v>
      </c>
    </row>
    <row r="58" spans="3:19" x14ac:dyDescent="0.25">
      <c r="C58" t="s">
        <v>12</v>
      </c>
      <c r="D58">
        <v>26</v>
      </c>
      <c r="E58">
        <v>26</v>
      </c>
      <c r="F58">
        <v>2.2999999999999998</v>
      </c>
      <c r="G58">
        <v>2.2999999999999998</v>
      </c>
      <c r="P58" t="s">
        <v>13</v>
      </c>
      <c r="Q58" s="1">
        <v>1.4057198254968492E-2</v>
      </c>
      <c r="R58" s="1">
        <v>0.01</v>
      </c>
      <c r="S58" s="1">
        <v>1.7999999999999999E-2</v>
      </c>
    </row>
    <row r="59" spans="3:19" x14ac:dyDescent="0.25">
      <c r="C59" t="s">
        <v>13</v>
      </c>
      <c r="D59">
        <v>16</v>
      </c>
      <c r="E59">
        <v>17</v>
      </c>
      <c r="F59">
        <v>1.4</v>
      </c>
      <c r="G59">
        <v>1.5</v>
      </c>
      <c r="P59" t="s">
        <v>14</v>
      </c>
      <c r="Q59" s="1">
        <v>5.2835676199709164E-2</v>
      </c>
      <c r="R59" s="1">
        <v>5.2999999999999999E-2</v>
      </c>
      <c r="S59" s="1">
        <v>6.2E-2</v>
      </c>
    </row>
    <row r="60" spans="3:19" x14ac:dyDescent="0.25">
      <c r="C60" t="s">
        <v>14</v>
      </c>
      <c r="D60">
        <v>79</v>
      </c>
      <c r="E60">
        <v>56</v>
      </c>
      <c r="F60">
        <v>6.9</v>
      </c>
      <c r="G60">
        <v>4.8</v>
      </c>
      <c r="P60" t="s">
        <v>15</v>
      </c>
      <c r="Q60" s="1">
        <v>0.10470189045079981</v>
      </c>
      <c r="R60" s="1">
        <v>8.3000000000000004E-2</v>
      </c>
      <c r="S60" s="1">
        <v>8.5999999999999993E-2</v>
      </c>
    </row>
    <row r="61" spans="3:19" x14ac:dyDescent="0.25">
      <c r="C61" t="s">
        <v>15</v>
      </c>
      <c r="D61">
        <v>108</v>
      </c>
      <c r="E61">
        <v>52</v>
      </c>
      <c r="F61">
        <v>9.5</v>
      </c>
      <c r="G61">
        <v>4.5999999999999996</v>
      </c>
      <c r="P61" t="s">
        <v>16</v>
      </c>
      <c r="Q61" s="1">
        <v>0.28793019873969949</v>
      </c>
      <c r="R61" s="1">
        <v>0.247</v>
      </c>
      <c r="S61" s="1">
        <v>0.27500000000000002</v>
      </c>
    </row>
    <row r="62" spans="3:19" x14ac:dyDescent="0.25">
      <c r="C62" t="s">
        <v>16</v>
      </c>
      <c r="D62">
        <v>385</v>
      </c>
      <c r="E62">
        <v>101</v>
      </c>
      <c r="F62">
        <v>33.799999999999997</v>
      </c>
      <c r="G62">
        <v>7.7</v>
      </c>
      <c r="P62" t="s">
        <v>17</v>
      </c>
      <c r="Q62" s="1">
        <v>7.0528356761997091E-2</v>
      </c>
      <c r="R62" s="1">
        <v>9.8000000000000004E-2</v>
      </c>
      <c r="S62" s="1">
        <v>8.8999999999999996E-2</v>
      </c>
    </row>
    <row r="63" spans="3:19" x14ac:dyDescent="0.25">
      <c r="C63" t="s">
        <v>17</v>
      </c>
      <c r="D63">
        <v>72</v>
      </c>
      <c r="E63">
        <v>36</v>
      </c>
      <c r="F63">
        <v>6.3</v>
      </c>
      <c r="G63">
        <v>3.1</v>
      </c>
      <c r="P63" t="s">
        <v>18</v>
      </c>
      <c r="Q63" s="1">
        <v>4.1686863790596218E-2</v>
      </c>
      <c r="R63" s="1">
        <v>4.9000000000000002E-2</v>
      </c>
      <c r="S63" s="1">
        <v>4.3999999999999997E-2</v>
      </c>
    </row>
    <row r="64" spans="3:19" x14ac:dyDescent="0.25">
      <c r="C64" t="s">
        <v>18</v>
      </c>
      <c r="D64">
        <v>13</v>
      </c>
      <c r="E64">
        <v>16</v>
      </c>
      <c r="F64">
        <v>1.1000000000000001</v>
      </c>
      <c r="G64">
        <v>1.4</v>
      </c>
      <c r="P64" t="s">
        <v>19</v>
      </c>
      <c r="Q64" s="1">
        <v>3.1507513330101794E-2</v>
      </c>
      <c r="R64" s="1">
        <v>4.4999999999999998E-2</v>
      </c>
      <c r="S64" s="1">
        <v>4.3999999999999997E-2</v>
      </c>
    </row>
    <row r="65" spans="3:7" x14ac:dyDescent="0.25">
      <c r="C65" t="s">
        <v>19</v>
      </c>
      <c r="D65">
        <v>22</v>
      </c>
      <c r="E65">
        <v>23</v>
      </c>
      <c r="F65">
        <v>1.9</v>
      </c>
      <c r="G65">
        <v>2</v>
      </c>
    </row>
    <row r="67" spans="3:7" x14ac:dyDescent="0.25">
      <c r="C67" t="s">
        <v>23</v>
      </c>
      <c r="D67" t="s">
        <v>1</v>
      </c>
      <c r="E67" t="s">
        <v>2</v>
      </c>
      <c r="F67" t="s">
        <v>3</v>
      </c>
      <c r="G67" t="s">
        <v>4</v>
      </c>
    </row>
    <row r="68" spans="3:7" x14ac:dyDescent="0.25">
      <c r="C68" t="s">
        <v>5</v>
      </c>
      <c r="D68">
        <v>442</v>
      </c>
      <c r="E68">
        <v>94</v>
      </c>
      <c r="F68">
        <v>442</v>
      </c>
      <c r="G68" t="s">
        <v>6</v>
      </c>
    </row>
    <row r="69" spans="3:7" x14ac:dyDescent="0.25">
      <c r="C69" t="s">
        <v>7</v>
      </c>
      <c r="D69">
        <v>20</v>
      </c>
      <c r="E69">
        <v>15</v>
      </c>
      <c r="F69">
        <v>4.5</v>
      </c>
      <c r="G69">
        <v>3.6</v>
      </c>
    </row>
    <row r="70" spans="3:7" x14ac:dyDescent="0.25">
      <c r="C70" t="s">
        <v>8</v>
      </c>
      <c r="D70">
        <v>51</v>
      </c>
      <c r="E70">
        <v>24</v>
      </c>
      <c r="F70">
        <v>11.5</v>
      </c>
      <c r="G70">
        <v>4.8</v>
      </c>
    </row>
    <row r="71" spans="3:7" x14ac:dyDescent="0.25">
      <c r="C71" t="s">
        <v>9</v>
      </c>
      <c r="D71">
        <v>13</v>
      </c>
      <c r="E71">
        <v>11</v>
      </c>
      <c r="F71">
        <v>2.9</v>
      </c>
      <c r="G71">
        <v>2.4</v>
      </c>
    </row>
    <row r="72" spans="3:7" x14ac:dyDescent="0.25">
      <c r="C72" t="s">
        <v>10</v>
      </c>
      <c r="D72">
        <v>4</v>
      </c>
      <c r="E72">
        <v>6</v>
      </c>
      <c r="F72">
        <v>0.9</v>
      </c>
      <c r="G72">
        <v>1.3</v>
      </c>
    </row>
    <row r="73" spans="3:7" x14ac:dyDescent="0.25">
      <c r="C73" t="s">
        <v>11</v>
      </c>
      <c r="D73">
        <v>44</v>
      </c>
      <c r="E73">
        <v>33</v>
      </c>
      <c r="F73">
        <v>10</v>
      </c>
      <c r="G73">
        <v>7.5</v>
      </c>
    </row>
    <row r="74" spans="3:7" x14ac:dyDescent="0.25">
      <c r="C74" t="s">
        <v>12</v>
      </c>
      <c r="D74">
        <v>18</v>
      </c>
      <c r="E74">
        <v>19</v>
      </c>
      <c r="F74">
        <v>4.0999999999999996</v>
      </c>
      <c r="G74">
        <v>3.9</v>
      </c>
    </row>
    <row r="75" spans="3:7" x14ac:dyDescent="0.25">
      <c r="C75" t="s">
        <v>13</v>
      </c>
      <c r="D75">
        <v>15</v>
      </c>
      <c r="E75">
        <v>15</v>
      </c>
      <c r="F75">
        <v>3.4</v>
      </c>
      <c r="G75">
        <v>3.3</v>
      </c>
    </row>
    <row r="76" spans="3:7" x14ac:dyDescent="0.25">
      <c r="C76" t="s">
        <v>14</v>
      </c>
      <c r="D76">
        <v>17</v>
      </c>
      <c r="E76">
        <v>12</v>
      </c>
      <c r="F76">
        <v>3.8</v>
      </c>
      <c r="G76">
        <v>2.6</v>
      </c>
    </row>
    <row r="77" spans="3:7" x14ac:dyDescent="0.25">
      <c r="C77" t="s">
        <v>15</v>
      </c>
      <c r="D77">
        <v>53</v>
      </c>
      <c r="E77">
        <v>24</v>
      </c>
      <c r="F77">
        <v>12</v>
      </c>
      <c r="G77">
        <v>5.0999999999999996</v>
      </c>
    </row>
    <row r="78" spans="3:7" x14ac:dyDescent="0.25">
      <c r="C78" t="s">
        <v>16</v>
      </c>
      <c r="D78">
        <v>119</v>
      </c>
      <c r="E78">
        <v>47</v>
      </c>
      <c r="F78">
        <v>26.9</v>
      </c>
      <c r="G78">
        <v>9</v>
      </c>
    </row>
    <row r="79" spans="3:7" x14ac:dyDescent="0.25">
      <c r="C79" t="s">
        <v>17</v>
      </c>
      <c r="D79">
        <v>44</v>
      </c>
      <c r="E79">
        <v>29</v>
      </c>
      <c r="F79">
        <v>10</v>
      </c>
      <c r="G79">
        <v>6.2</v>
      </c>
    </row>
    <row r="80" spans="3:7" x14ac:dyDescent="0.25">
      <c r="C80" t="s">
        <v>18</v>
      </c>
      <c r="D80">
        <v>30</v>
      </c>
      <c r="E80">
        <v>25</v>
      </c>
      <c r="F80">
        <v>6.8</v>
      </c>
      <c r="G80">
        <v>5.6</v>
      </c>
    </row>
    <row r="81" spans="3:7" x14ac:dyDescent="0.25">
      <c r="C81" t="s">
        <v>19</v>
      </c>
      <c r="D81">
        <v>14</v>
      </c>
      <c r="E81">
        <v>10</v>
      </c>
      <c r="F81">
        <v>3.2</v>
      </c>
      <c r="G81">
        <v>2.4</v>
      </c>
    </row>
    <row r="83" spans="3:7" x14ac:dyDescent="0.25">
      <c r="C83" t="s">
        <v>25</v>
      </c>
      <c r="D83" t="s">
        <v>1</v>
      </c>
      <c r="E83" t="s">
        <v>2</v>
      </c>
      <c r="F83" t="s">
        <v>3</v>
      </c>
      <c r="G83" t="s">
        <v>4</v>
      </c>
    </row>
    <row r="84" spans="3:7" x14ac:dyDescent="0.25">
      <c r="C84" t="s">
        <v>5</v>
      </c>
      <c r="D84">
        <v>16480</v>
      </c>
      <c r="E84">
        <v>384</v>
      </c>
      <c r="F84">
        <v>16480</v>
      </c>
      <c r="G84" t="s">
        <v>6</v>
      </c>
    </row>
    <row r="85" spans="3:7" x14ac:dyDescent="0.25">
      <c r="C85" t="s">
        <v>7</v>
      </c>
      <c r="D85">
        <v>809</v>
      </c>
      <c r="E85">
        <v>153</v>
      </c>
      <c r="F85">
        <v>4.9000000000000004</v>
      </c>
      <c r="G85">
        <v>0.9</v>
      </c>
    </row>
    <row r="86" spans="3:7" x14ac:dyDescent="0.25">
      <c r="C86" t="s">
        <v>8</v>
      </c>
      <c r="D86">
        <v>1634</v>
      </c>
      <c r="E86">
        <v>250</v>
      </c>
      <c r="F86">
        <v>9.9</v>
      </c>
      <c r="G86">
        <v>1.5</v>
      </c>
    </row>
    <row r="87" spans="3:7" x14ac:dyDescent="0.25">
      <c r="C87" t="s">
        <v>9</v>
      </c>
      <c r="D87">
        <v>1609</v>
      </c>
      <c r="E87">
        <v>225</v>
      </c>
      <c r="F87">
        <v>9.8000000000000007</v>
      </c>
      <c r="G87">
        <v>1.3</v>
      </c>
    </row>
    <row r="88" spans="3:7" x14ac:dyDescent="0.25">
      <c r="C88" t="s">
        <v>10</v>
      </c>
      <c r="D88">
        <v>208</v>
      </c>
      <c r="E88">
        <v>81</v>
      </c>
      <c r="F88">
        <v>1.3</v>
      </c>
      <c r="G88">
        <v>0.5</v>
      </c>
    </row>
    <row r="89" spans="3:7" x14ac:dyDescent="0.25">
      <c r="C89" t="s">
        <v>11</v>
      </c>
      <c r="D89">
        <v>2123</v>
      </c>
      <c r="E89">
        <v>266</v>
      </c>
      <c r="F89">
        <v>12.9</v>
      </c>
      <c r="G89">
        <v>1.6</v>
      </c>
    </row>
    <row r="90" spans="3:7" x14ac:dyDescent="0.25">
      <c r="C90" t="s">
        <v>12</v>
      </c>
      <c r="D90">
        <v>480</v>
      </c>
      <c r="E90">
        <v>117</v>
      </c>
      <c r="F90">
        <v>2.9</v>
      </c>
      <c r="G90">
        <v>0.7</v>
      </c>
    </row>
    <row r="91" spans="3:7" x14ac:dyDescent="0.25">
      <c r="C91" t="s">
        <v>13</v>
      </c>
      <c r="D91">
        <v>164</v>
      </c>
      <c r="E91">
        <v>55</v>
      </c>
      <c r="F91">
        <v>1</v>
      </c>
      <c r="G91">
        <v>0.3</v>
      </c>
    </row>
    <row r="92" spans="3:7" x14ac:dyDescent="0.25">
      <c r="C92" t="s">
        <v>14</v>
      </c>
      <c r="D92">
        <v>866</v>
      </c>
      <c r="E92">
        <v>164</v>
      </c>
      <c r="F92">
        <v>5.3</v>
      </c>
      <c r="G92">
        <v>1</v>
      </c>
    </row>
    <row r="93" spans="3:7" x14ac:dyDescent="0.25">
      <c r="C93" t="s">
        <v>15</v>
      </c>
      <c r="D93">
        <v>1371</v>
      </c>
      <c r="E93">
        <v>165</v>
      </c>
      <c r="F93">
        <v>8.3000000000000007</v>
      </c>
      <c r="G93">
        <v>1</v>
      </c>
    </row>
    <row r="94" spans="3:7" x14ac:dyDescent="0.25">
      <c r="C94" t="s">
        <v>16</v>
      </c>
      <c r="D94">
        <v>4070</v>
      </c>
      <c r="E94">
        <v>337</v>
      </c>
      <c r="F94">
        <v>24.7</v>
      </c>
      <c r="G94">
        <v>2</v>
      </c>
    </row>
    <row r="95" spans="3:7" x14ac:dyDescent="0.25">
      <c r="C95" t="s">
        <v>17</v>
      </c>
      <c r="D95">
        <v>1607</v>
      </c>
      <c r="E95">
        <v>262</v>
      </c>
      <c r="F95">
        <v>9.8000000000000007</v>
      </c>
      <c r="G95">
        <v>1.6</v>
      </c>
    </row>
    <row r="96" spans="3:7" x14ac:dyDescent="0.25">
      <c r="C96" t="s">
        <v>18</v>
      </c>
      <c r="D96">
        <v>800</v>
      </c>
      <c r="E96">
        <v>158</v>
      </c>
      <c r="F96">
        <v>4.9000000000000004</v>
      </c>
      <c r="G96">
        <v>0.9</v>
      </c>
    </row>
    <row r="97" spans="3:7" x14ac:dyDescent="0.25">
      <c r="C97" t="s">
        <v>19</v>
      </c>
      <c r="D97">
        <v>739</v>
      </c>
      <c r="E97">
        <v>137</v>
      </c>
      <c r="F97">
        <v>4.5</v>
      </c>
      <c r="G97">
        <v>0.8</v>
      </c>
    </row>
    <row r="99" spans="3:7" x14ac:dyDescent="0.25">
      <c r="C99" t="s">
        <v>26</v>
      </c>
      <c r="D99" t="s">
        <v>1</v>
      </c>
      <c r="E99" t="s">
        <v>2</v>
      </c>
      <c r="F99" t="s">
        <v>3</v>
      </c>
      <c r="G99" t="s">
        <v>4</v>
      </c>
    </row>
    <row r="100" spans="3:7" x14ac:dyDescent="0.25">
      <c r="C100" t="s">
        <v>5</v>
      </c>
      <c r="D100">
        <v>648687</v>
      </c>
      <c r="E100">
        <v>2995</v>
      </c>
      <c r="F100">
        <v>648687</v>
      </c>
      <c r="G100" t="s">
        <v>6</v>
      </c>
    </row>
    <row r="101" spans="3:7" x14ac:dyDescent="0.25">
      <c r="C101" t="s">
        <v>7</v>
      </c>
      <c r="D101">
        <v>16539</v>
      </c>
      <c r="E101">
        <v>832</v>
      </c>
      <c r="F101">
        <v>2.5</v>
      </c>
      <c r="G101">
        <v>0.1</v>
      </c>
    </row>
    <row r="102" spans="3:7" x14ac:dyDescent="0.25">
      <c r="C102" t="s">
        <v>8</v>
      </c>
      <c r="D102">
        <v>44905</v>
      </c>
      <c r="E102">
        <v>1547</v>
      </c>
      <c r="F102">
        <v>6.9</v>
      </c>
      <c r="G102">
        <v>0.2</v>
      </c>
    </row>
    <row r="103" spans="3:7" x14ac:dyDescent="0.25">
      <c r="C103" t="s">
        <v>9</v>
      </c>
      <c r="D103">
        <v>60551</v>
      </c>
      <c r="E103">
        <v>1763</v>
      </c>
      <c r="F103">
        <v>9.3000000000000007</v>
      </c>
      <c r="G103">
        <v>0.3</v>
      </c>
    </row>
    <row r="104" spans="3:7" x14ac:dyDescent="0.25">
      <c r="C104" t="s">
        <v>10</v>
      </c>
      <c r="D104">
        <v>14886</v>
      </c>
      <c r="E104">
        <v>782</v>
      </c>
      <c r="F104">
        <v>2.2999999999999998</v>
      </c>
      <c r="G104">
        <v>0.1</v>
      </c>
    </row>
    <row r="105" spans="3:7" x14ac:dyDescent="0.25">
      <c r="C105" t="s">
        <v>11</v>
      </c>
      <c r="D105">
        <v>87062</v>
      </c>
      <c r="E105">
        <v>1814</v>
      </c>
      <c r="F105">
        <v>13.4</v>
      </c>
      <c r="G105">
        <v>0.3</v>
      </c>
    </row>
    <row r="106" spans="3:7" x14ac:dyDescent="0.25">
      <c r="C106" t="s">
        <v>12</v>
      </c>
      <c r="D106">
        <v>24363</v>
      </c>
      <c r="E106">
        <v>967</v>
      </c>
      <c r="F106">
        <v>3.8</v>
      </c>
      <c r="G106">
        <v>0.1</v>
      </c>
    </row>
    <row r="107" spans="3:7" x14ac:dyDescent="0.25">
      <c r="C107" t="s">
        <v>13</v>
      </c>
      <c r="D107">
        <v>11470</v>
      </c>
      <c r="E107">
        <v>632</v>
      </c>
      <c r="F107">
        <v>1.8</v>
      </c>
      <c r="G107">
        <v>0.1</v>
      </c>
    </row>
    <row r="108" spans="3:7" x14ac:dyDescent="0.25">
      <c r="C108" t="s">
        <v>14</v>
      </c>
      <c r="D108">
        <v>39970</v>
      </c>
      <c r="E108">
        <v>1184</v>
      </c>
      <c r="F108">
        <v>6.2</v>
      </c>
      <c r="G108">
        <v>0.2</v>
      </c>
    </row>
    <row r="109" spans="3:7" x14ac:dyDescent="0.25">
      <c r="C109" t="s">
        <v>15</v>
      </c>
      <c r="D109">
        <v>55953</v>
      </c>
      <c r="E109">
        <v>1435</v>
      </c>
      <c r="F109">
        <v>8.6</v>
      </c>
      <c r="G109">
        <v>0.2</v>
      </c>
    </row>
    <row r="110" spans="3:7" x14ac:dyDescent="0.25">
      <c r="C110" t="s">
        <v>16</v>
      </c>
      <c r="D110">
        <v>178206</v>
      </c>
      <c r="E110">
        <v>2794</v>
      </c>
      <c r="F110">
        <v>27.5</v>
      </c>
      <c r="G110">
        <v>0.4</v>
      </c>
    </row>
    <row r="111" spans="3:7" x14ac:dyDescent="0.25">
      <c r="C111" t="s">
        <v>17</v>
      </c>
      <c r="D111">
        <v>57726</v>
      </c>
      <c r="E111">
        <v>1783</v>
      </c>
      <c r="F111">
        <v>8.9</v>
      </c>
      <c r="G111">
        <v>0.3</v>
      </c>
    </row>
    <row r="112" spans="3:7" x14ac:dyDescent="0.25">
      <c r="C112" t="s">
        <v>18</v>
      </c>
      <c r="D112">
        <v>28833</v>
      </c>
      <c r="E112">
        <v>1074</v>
      </c>
      <c r="F112">
        <v>4.4000000000000004</v>
      </c>
      <c r="G112">
        <v>0.2</v>
      </c>
    </row>
    <row r="113" spans="3:7" x14ac:dyDescent="0.25">
      <c r="C113" t="s">
        <v>19</v>
      </c>
      <c r="D113">
        <v>28223</v>
      </c>
      <c r="E113">
        <v>1108</v>
      </c>
      <c r="F113">
        <v>4.4000000000000004</v>
      </c>
      <c r="G113">
        <v>0.2</v>
      </c>
    </row>
    <row r="116" spans="3:7" x14ac:dyDescent="0.25">
      <c r="C116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hspetla</dc:creator>
  <cp:lastModifiedBy>hspetla</cp:lastModifiedBy>
  <dcterms:created xsi:type="dcterms:W3CDTF">2017-09-14T14:13:13Z</dcterms:created>
  <dcterms:modified xsi:type="dcterms:W3CDTF">2017-09-26T17:55:37Z</dcterms:modified>
</cp:coreProperties>
</file>